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андные" sheetId="1" r:id="rId1"/>
    <sheet name="Список" sheetId="2" r:id="rId2"/>
    <sheet name="Итоговый Персьют" sheetId="3" r:id="rId3"/>
  </sheets>
  <definedNames/>
  <calcPr fullCalcOnLoad="1"/>
</workbook>
</file>

<file path=xl/sharedStrings.xml><?xml version="1.0" encoding="utf-8"?>
<sst xmlns="http://schemas.openxmlformats.org/spreadsheetml/2006/main" count="718" uniqueCount="214">
  <si>
    <t xml:space="preserve">Список </t>
  </si>
  <si>
    <t>участников финала II этапа II  зимней Спартакиады учащихся по биатлону</t>
  </si>
  <si>
    <t>от команды Северо-западного федерального округа России</t>
  </si>
  <si>
    <t xml:space="preserve">01-08 марта 2012 год </t>
  </si>
  <si>
    <t>г.Красноярск</t>
  </si>
  <si>
    <t>Команды:</t>
  </si>
  <si>
    <t>Мельникова Кристина</t>
  </si>
  <si>
    <t>КМС</t>
  </si>
  <si>
    <t>С-Петербург</t>
  </si>
  <si>
    <t>ШВСМ</t>
  </si>
  <si>
    <t>Евсюкова Елена</t>
  </si>
  <si>
    <t>УОР 2, РА</t>
  </si>
  <si>
    <t>Ефремова Полина</t>
  </si>
  <si>
    <t>Ленинградская, Тихвин</t>
  </si>
  <si>
    <t>ДЮСШ "Богатырь", РА</t>
  </si>
  <si>
    <t>Бакшаева Валерия</t>
  </si>
  <si>
    <t>Ястребова Александра</t>
  </si>
  <si>
    <t>Ленинградская</t>
  </si>
  <si>
    <t>ЦОП по ЗВС, РА</t>
  </si>
  <si>
    <t>Бармина Кристина</t>
  </si>
  <si>
    <t>Кемкина Елена</t>
  </si>
  <si>
    <t>Сапукова Анастасия</t>
  </si>
  <si>
    <t>Лысенкова Анастасия</t>
  </si>
  <si>
    <t>Ревука Дарья</t>
  </si>
  <si>
    <t>Егорова Анастасия</t>
  </si>
  <si>
    <t>Мурманская, Мурманск</t>
  </si>
  <si>
    <t>СДЮСШОР №3</t>
  </si>
  <si>
    <t>Муха Татьяна</t>
  </si>
  <si>
    <t>Архангельская, Архангельск</t>
  </si>
  <si>
    <t>МОУДОД "ИДЮЦ"</t>
  </si>
  <si>
    <t>Тихонова Мария</t>
  </si>
  <si>
    <t>Республика Коми, Сыктывкар</t>
  </si>
  <si>
    <t>РСДЮСШОР</t>
  </si>
  <si>
    <t>Нилова Тамара</t>
  </si>
  <si>
    <t>Сергеев Даниил</t>
  </si>
  <si>
    <t>Анцуков Никита</t>
  </si>
  <si>
    <t>ШВСМ "Малахит"</t>
  </si>
  <si>
    <t>Мясников Денис</t>
  </si>
  <si>
    <t>Довбня Александр</t>
  </si>
  <si>
    <t>ДЮСШ "Богатырь" РА</t>
  </si>
  <si>
    <t>Агафонов Александр</t>
  </si>
  <si>
    <t>Отопков Даниил</t>
  </si>
  <si>
    <t>Павлов Иван</t>
  </si>
  <si>
    <t>Ивленков Олег</t>
  </si>
  <si>
    <t>Гомзяков Иван</t>
  </si>
  <si>
    <t>Алексеенко Кирилл</t>
  </si>
  <si>
    <t>Фоменко Владислав</t>
  </si>
  <si>
    <t>СДЮСШОР по ЗВС</t>
  </si>
  <si>
    <t>Боровков Сергей</t>
  </si>
  <si>
    <t>Батманов Илья</t>
  </si>
  <si>
    <t>Допко Илья</t>
  </si>
  <si>
    <t>Тренера:</t>
  </si>
  <si>
    <t>Мосин В.Н.</t>
  </si>
  <si>
    <t>Кожин С.Н.</t>
  </si>
  <si>
    <t>Павликов В.А.</t>
  </si>
  <si>
    <t>Тараканов С.В.</t>
  </si>
  <si>
    <t>Рудаков Н.В.</t>
  </si>
  <si>
    <t>Парфенов Ю.В.</t>
  </si>
  <si>
    <t>Ярков С.Р.</t>
  </si>
  <si>
    <t>Широких К.С.</t>
  </si>
  <si>
    <t>Горячов А.Б.</t>
  </si>
  <si>
    <t>Заварин Б.И.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</si>
  <si>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</si>
  <si>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</si>
  <si>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В.Н.ЛЕБЕДЕВ</t>
  </si>
  <si>
    <t>Главный секретарь,</t>
  </si>
  <si>
    <t xml:space="preserve">судья Международной категории </t>
  </si>
  <si>
    <t xml:space="preserve"> В.А.ВЕТЧИНОВА</t>
  </si>
  <si>
    <t>КОМИТЕТ ПО ФИЗИЧЕСКОЙ КУЛЬТУРЕ И СПОРТУ МУРМАНСКОЙ ОБЛАСТИ</t>
  </si>
  <si>
    <t>СОЮЗ БИАТЛОНИСТОВ РОССИИ</t>
  </si>
  <si>
    <t>ФЕДЕРАЦИЯ БИАТЛОНА МУРМАНСКОЙ ОБЛАСТИ</t>
  </si>
  <si>
    <t xml:space="preserve">13-18 февраля 2012 года </t>
  </si>
  <si>
    <t>МУРМАНСК</t>
  </si>
  <si>
    <t>Итоговый протокол</t>
  </si>
  <si>
    <t xml:space="preserve">18 февраля 2012 года                                                                                                                                                                   </t>
  </si>
  <si>
    <t xml:space="preserve">СК "Долина Уют" </t>
  </si>
  <si>
    <t xml:space="preserve"> </t>
  </si>
  <si>
    <t xml:space="preserve">Окончание соревнований: </t>
  </si>
  <si>
    <t>Место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</si>
  <si>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</si>
  <si>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</si>
  <si>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</si>
  <si>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</si>
  <si>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</si>
  <si>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</si>
  <si>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</si>
  <si>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 xml:space="preserve"> Время</t>
  </si>
  <si>
    <t>Время</t>
  </si>
  <si>
    <t>Штраф</t>
  </si>
  <si>
    <t xml:space="preserve">Отставание </t>
  </si>
  <si>
    <t>Вып .</t>
  </si>
  <si>
    <t>Очки</t>
  </si>
  <si>
    <t>старт</t>
  </si>
  <si>
    <t>финиш</t>
  </si>
  <si>
    <t>разница</t>
  </si>
  <si>
    <t>уч-ка</t>
  </si>
  <si>
    <t>па</t>
  </si>
  <si>
    <t>рожд.</t>
  </si>
  <si>
    <t>ряд</t>
  </si>
  <si>
    <t xml:space="preserve"> старта</t>
  </si>
  <si>
    <t>гонки</t>
  </si>
  <si>
    <t>Л</t>
  </si>
  <si>
    <t>С</t>
  </si>
  <si>
    <t>сумма</t>
  </si>
  <si>
    <t>от лидера</t>
  </si>
  <si>
    <t>раз-д</t>
  </si>
  <si>
    <t>старта</t>
  </si>
  <si>
    <t>Архангельская, Онега</t>
  </si>
  <si>
    <t>Дворец Спорта</t>
  </si>
  <si>
    <t>Республика Карелия</t>
  </si>
  <si>
    <t>ДЮСШ №1</t>
  </si>
  <si>
    <t>Вологодская, Череповец</t>
  </si>
  <si>
    <t>ДЮСШ №4</t>
  </si>
  <si>
    <t>МИНИСТЕРСТВО СПОРТА, ТУРИЗМА И МОЛОДЕЖНОЙ ПОЛИТИКИ РОССИЙСКОЙ ФЕДЕРАЦИИ</t>
  </si>
  <si>
    <t>II этап Второй зимней Спартакиады молодёжи Северо-Западного  федерального округа России по биатлону</t>
  </si>
  <si>
    <t>ПЕРСЬЮТ 7,5 км  -  ДЕВУШКИ</t>
  </si>
  <si>
    <t>Начало соревнований: 11:15:00</t>
  </si>
  <si>
    <t>00:31:23,2</t>
  </si>
  <si>
    <t xml:space="preserve">                                                                                 ИНДИВИДУАЛЬНАЯ ГОНКА 7,5 км - ДЕВУШКИ </t>
  </si>
  <si>
    <t>00:33:17,9</t>
  </si>
  <si>
    <t>00:34:13,2</t>
  </si>
  <si>
    <t>00:35:21,1</t>
  </si>
  <si>
    <t>00:36:08,6</t>
  </si>
  <si>
    <t>00:36:34,7</t>
  </si>
  <si>
    <t>00:38:22,7</t>
  </si>
  <si>
    <t>00:39:02,6</t>
  </si>
  <si>
    <t>00:39:05,3</t>
  </si>
  <si>
    <t>00:40:46,7</t>
  </si>
  <si>
    <t>00:40:58,6</t>
  </si>
  <si>
    <t>00:41:07,5</t>
  </si>
  <si>
    <t>Филимонова Ксения</t>
  </si>
  <si>
    <t>00:41:08,9</t>
  </si>
  <si>
    <t>Пыстина Кристина</t>
  </si>
  <si>
    <t>Республика Коми, с.Усть-Кулом</t>
  </si>
  <si>
    <t>ДЮСШ</t>
  </si>
  <si>
    <t>00:42:18,9</t>
  </si>
  <si>
    <t>Дорохина Виктория</t>
  </si>
  <si>
    <t>00:42:28,2</t>
  </si>
  <si>
    <t>00:43:53,7</t>
  </si>
  <si>
    <t>Салькова Ульяна</t>
  </si>
  <si>
    <t>00:46:01,6</t>
  </si>
  <si>
    <t>Афанасьева Анна</t>
  </si>
  <si>
    <t xml:space="preserve">          </t>
  </si>
  <si>
    <t>Напалкова Мария</t>
  </si>
  <si>
    <t>КДЮСШ №"</t>
  </si>
  <si>
    <t>Не финишировал: № 23</t>
  </si>
  <si>
    <t>Не стартовал: №16, 30</t>
  </si>
  <si>
    <t>РСДЮСШОР, РА</t>
  </si>
  <si>
    <t>ПЕРСЬЮТ 10 км  -  ЮНОШИ</t>
  </si>
  <si>
    <t>Начало соревнований: 13:45:00</t>
  </si>
  <si>
    <t>00:34:35,7</t>
  </si>
  <si>
    <t>00:35:44,1</t>
  </si>
  <si>
    <t>00:36:17,8</t>
  </si>
  <si>
    <t>00:36:18,7</t>
  </si>
  <si>
    <t>00:36:41,2</t>
  </si>
  <si>
    <t>00:36:41,5</t>
  </si>
  <si>
    <t>00:36:55,9</t>
  </si>
  <si>
    <t>00:37:09,3</t>
  </si>
  <si>
    <t>00:37:29,1</t>
  </si>
  <si>
    <t>00:37:57,7</t>
  </si>
  <si>
    <t>00:38:02,1</t>
  </si>
  <si>
    <t>00:38:24,7</t>
  </si>
  <si>
    <t>Гузак Юрий</t>
  </si>
  <si>
    <t>00:40:08,7</t>
  </si>
  <si>
    <t>00:40:19,9</t>
  </si>
  <si>
    <t>Пилипец Вадим</t>
  </si>
  <si>
    <t>00:40:38,4</t>
  </si>
  <si>
    <t>Усманов Рауль</t>
  </si>
  <si>
    <t>00:41:55,3</t>
  </si>
  <si>
    <t>00:41:56,2</t>
  </si>
  <si>
    <t>Паршуков Евгений</t>
  </si>
  <si>
    <t>00:42:28,3</t>
  </si>
  <si>
    <t>Щукин Антон</t>
  </si>
  <si>
    <t>Вологодская, Никольск</t>
  </si>
  <si>
    <t>00:43:01,2</t>
  </si>
  <si>
    <t>Иванов Алексей</t>
  </si>
  <si>
    <t>00:43:09,9</t>
  </si>
  <si>
    <t>Советов Евгений</t>
  </si>
  <si>
    <t>00:43:10,1</t>
  </si>
  <si>
    <t>Бондаренко Михаил</t>
  </si>
  <si>
    <t>00:43:43,7</t>
  </si>
  <si>
    <t>Негодяев Евгений</t>
  </si>
  <si>
    <t>00:45:21,4</t>
  </si>
  <si>
    <t>Гичев Кирилл</t>
  </si>
  <si>
    <t>00:46:06,1</t>
  </si>
  <si>
    <t>Боровский Вячеслав</t>
  </si>
  <si>
    <t>00:47:47,8</t>
  </si>
  <si>
    <t>Кужалев Артем</t>
  </si>
  <si>
    <t>00:47:30,8</t>
  </si>
  <si>
    <t>Хаметов Алесандр</t>
  </si>
  <si>
    <t>00:48:27,9</t>
  </si>
  <si>
    <t>Волкодав Олег</t>
  </si>
  <si>
    <t>00:52:47,1</t>
  </si>
  <si>
    <t>Штрафы: по 2 мин. № 58,62,65,80,81 - п.7.4.а</t>
  </si>
  <si>
    <t xml:space="preserve">                                                                            ТАБЛИЦА ОЧКОВ</t>
  </si>
  <si>
    <t xml:space="preserve">                                         II этап Второй зимней Спартакиады молодежи Северо-Западного  </t>
  </si>
  <si>
    <t xml:space="preserve">                                                            федерального округа России по биатлону</t>
  </si>
  <si>
    <t xml:space="preserve">13-18 февраля 2012 года                                                                                          </t>
  </si>
  <si>
    <t>Мурманск</t>
  </si>
  <si>
    <t>команда</t>
  </si>
  <si>
    <t xml:space="preserve">               юноши </t>
  </si>
  <si>
    <t xml:space="preserve">            девушки </t>
  </si>
  <si>
    <t xml:space="preserve">  командный зачет</t>
  </si>
  <si>
    <t xml:space="preserve">Сумма </t>
  </si>
  <si>
    <t>гонка</t>
  </si>
  <si>
    <t>спринт</t>
  </si>
  <si>
    <t>персьют</t>
  </si>
  <si>
    <t>очков</t>
  </si>
  <si>
    <t>С.-Петербург</t>
  </si>
  <si>
    <t>Ленинградская область</t>
  </si>
  <si>
    <t>Мурманская область</t>
  </si>
  <si>
    <t>Республика Коми</t>
  </si>
  <si>
    <t>Архангельская область</t>
  </si>
  <si>
    <t>Вологодская область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</si>
</sst>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.0"/>
    <numFmt numFmtId="181" formatCode="h:mm:ss.0"/>
    <numFmt numFmtId="182" formatCode="h:mm:ss.0;@"/>
    <numFmt numFmtId="183" formatCode="hh:mm:ss.0"/>
    <numFmt numFmtId="184" formatCode="0;[Red]0"/>
    <numFmt numFmtId="185" formatCode="000000"/>
    <numFmt numFmtId="186" formatCode="#,##0_ ;[Red]\-#,##0\ "/>
    <numFmt numFmtId="187" formatCode="[h]:mm:ss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  <numFmt numFmtId="193" formatCode="hh:mm:ss"/>
    <numFmt numFmtId="194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yr"/>
      <family val="0"/>
    </font>
    <font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7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2"/>
      <name val="Tahoma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4" fillId="0" borderId="10" xfId="55" applyFont="1" applyBorder="1" applyAlignment="1">
      <alignment horizontal="left"/>
      <protection/>
    </xf>
    <xf numFmtId="0" fontId="25" fillId="0" borderId="10" xfId="55" applyFont="1" applyBorder="1" applyAlignment="1">
      <alignment horizontal="center"/>
      <protection/>
    </xf>
    <xf numFmtId="0" fontId="26" fillId="0" borderId="10" xfId="53" applyFont="1" applyBorder="1" applyAlignment="1">
      <alignment horizontal="left"/>
      <protection/>
    </xf>
    <xf numFmtId="0" fontId="25" fillId="0" borderId="10" xfId="53" applyFont="1" applyBorder="1" applyAlignment="1">
      <alignment horizontal="left"/>
      <protection/>
    </xf>
    <xf numFmtId="0" fontId="27" fillId="0" borderId="10" xfId="53" applyFont="1" applyBorder="1">
      <alignment/>
      <protection/>
    </xf>
    <xf numFmtId="0" fontId="25" fillId="0" borderId="10" xfId="53" applyFont="1" applyBorder="1" applyAlignment="1">
      <alignment horizontal="center"/>
      <protection/>
    </xf>
    <xf numFmtId="0" fontId="24" fillId="0" borderId="10" xfId="55" applyFont="1" applyBorder="1">
      <alignment/>
      <protection/>
    </xf>
    <xf numFmtId="0" fontId="26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left"/>
      <protection/>
    </xf>
    <xf numFmtId="0" fontId="25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10" xfId="53" applyFont="1" applyBorder="1" applyAlignment="1">
      <alignment/>
      <protection/>
    </xf>
    <xf numFmtId="0" fontId="25" fillId="0" borderId="10" xfId="53" applyFont="1" applyBorder="1">
      <alignment/>
      <protection/>
    </xf>
    <xf numFmtId="0" fontId="24" fillId="0" borderId="10" xfId="53" applyFont="1" applyBorder="1" applyAlignment="1">
      <alignment/>
      <protection/>
    </xf>
    <xf numFmtId="0" fontId="26" fillId="0" borderId="10" xfId="53" applyFont="1" applyBorder="1" applyAlignment="1">
      <alignment horizontal="center"/>
      <protection/>
    </xf>
    <xf numFmtId="6" fontId="26" fillId="0" borderId="10" xfId="53" applyNumberFormat="1" applyFont="1" applyBorder="1" applyAlignment="1">
      <alignment horizontal="center"/>
      <protection/>
    </xf>
    <xf numFmtId="0" fontId="24" fillId="0" borderId="10" xfId="55" applyFont="1" applyBorder="1" applyAlignment="1">
      <alignment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55" applyFont="1" applyBorder="1" applyAlignment="1">
      <alignment horizontal="left"/>
      <protection/>
    </xf>
    <xf numFmtId="0" fontId="24" fillId="0" borderId="0" xfId="59" applyFont="1">
      <alignment/>
      <protection/>
    </xf>
    <xf numFmtId="0" fontId="24" fillId="0" borderId="0" xfId="59" applyFont="1">
      <alignment/>
      <protection/>
    </xf>
    <xf numFmtId="182" fontId="32" fillId="0" borderId="0" xfId="59" applyNumberFormat="1" applyFont="1" applyBorder="1" applyAlignment="1">
      <alignment horizontal="right"/>
      <protection/>
    </xf>
    <xf numFmtId="182" fontId="32" fillId="0" borderId="0" xfId="59" applyNumberFormat="1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4" fillId="0" borderId="0" xfId="53" applyFont="1" applyAlignment="1">
      <alignment horizontal="center"/>
      <protection/>
    </xf>
    <xf numFmtId="0" fontId="26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 applyAlignment="1">
      <alignment horizontal="left"/>
      <protection/>
    </xf>
    <xf numFmtId="0" fontId="33" fillId="0" borderId="0" xfId="53" applyFont="1">
      <alignment/>
      <protection/>
    </xf>
    <xf numFmtId="0" fontId="33" fillId="0" borderId="0" xfId="53" applyFont="1" applyAlignment="1">
      <alignment horizontal="left"/>
      <protection/>
    </xf>
    <xf numFmtId="0" fontId="33" fillId="0" borderId="0" xfId="53" applyFont="1" applyAlignment="1">
      <alignment horizontal="right"/>
      <protection/>
    </xf>
    <xf numFmtId="21" fontId="33" fillId="0" borderId="0" xfId="53" applyNumberFormat="1" applyFont="1" applyAlignment="1">
      <alignment horizontal="center"/>
      <protection/>
    </xf>
    <xf numFmtId="21" fontId="33" fillId="0" borderId="0" xfId="53" applyNumberFormat="1" applyFont="1" applyAlignment="1">
      <alignment horizontal="right"/>
      <protection/>
    </xf>
    <xf numFmtId="0" fontId="26" fillId="0" borderId="11" xfId="53" applyFont="1" applyBorder="1" applyAlignment="1">
      <alignment horizontal="center"/>
      <protection/>
    </xf>
    <xf numFmtId="0" fontId="26" fillId="0" borderId="12" xfId="53" applyFont="1" applyBorder="1" applyAlignment="1">
      <alignment horizontal="center"/>
      <protection/>
    </xf>
    <xf numFmtId="0" fontId="0" fillId="0" borderId="11" xfId="53" applyBorder="1">
      <alignment/>
      <protection/>
    </xf>
    <xf numFmtId="0" fontId="26" fillId="0" borderId="13" xfId="53" applyFont="1" applyBorder="1" applyAlignment="1">
      <alignment horizontal="center"/>
      <protection/>
    </xf>
    <xf numFmtId="180" fontId="26" fillId="0" borderId="11" xfId="53" applyNumberFormat="1" applyFont="1" applyBorder="1" applyAlignment="1">
      <alignment horizontal="center"/>
      <protection/>
    </xf>
    <xf numFmtId="0" fontId="26" fillId="0" borderId="14" xfId="53" applyFont="1" applyBorder="1" applyAlignment="1">
      <alignment horizontal="center"/>
      <protection/>
    </xf>
    <xf numFmtId="0" fontId="26" fillId="0" borderId="11" xfId="53" applyFont="1" applyBorder="1" applyAlignment="1">
      <alignment horizontal="center"/>
      <protection/>
    </xf>
    <xf numFmtId="21" fontId="36" fillId="0" borderId="11" xfId="58" applyNumberFormat="1" applyFont="1" applyBorder="1" applyAlignment="1">
      <alignment horizontal="center"/>
      <protection/>
    </xf>
    <xf numFmtId="181" fontId="36" fillId="0" borderId="14" xfId="58" applyNumberFormat="1" applyFont="1" applyBorder="1" applyAlignment="1">
      <alignment horizontal="center"/>
      <protection/>
    </xf>
    <xf numFmtId="0" fontId="36" fillId="0" borderId="13" xfId="58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37" fillId="0" borderId="0" xfId="60" applyFont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26" fillId="0" borderId="16" xfId="53" applyFont="1" applyBorder="1" applyAlignment="1">
      <alignment horizontal="center"/>
      <protection/>
    </xf>
    <xf numFmtId="0" fontId="0" fillId="0" borderId="15" xfId="53" applyBorder="1">
      <alignment/>
      <protection/>
    </xf>
    <xf numFmtId="0" fontId="0" fillId="0" borderId="17" xfId="53" applyFont="1" applyBorder="1" applyAlignment="1">
      <alignment horizontal="center"/>
      <protection/>
    </xf>
    <xf numFmtId="180" fontId="26" fillId="0" borderId="15" xfId="53" applyNumberFormat="1" applyFont="1" applyBorder="1" applyAlignment="1">
      <alignment horizontal="center"/>
      <protection/>
    </xf>
    <xf numFmtId="0" fontId="26" fillId="0" borderId="18" xfId="53" applyFont="1" applyBorder="1" applyAlignment="1">
      <alignment horizontal="center"/>
      <protection/>
    </xf>
    <xf numFmtId="0" fontId="26" fillId="0" borderId="16" xfId="53" applyFont="1" applyBorder="1" applyAlignment="1">
      <alignment horizontal="center"/>
      <protection/>
    </xf>
    <xf numFmtId="0" fontId="26" fillId="0" borderId="15" xfId="53" applyFont="1" applyBorder="1" applyAlignment="1">
      <alignment horizontal="center"/>
      <protection/>
    </xf>
    <xf numFmtId="0" fontId="26" fillId="0" borderId="18" xfId="53" applyFont="1" applyBorder="1">
      <alignment/>
      <protection/>
    </xf>
    <xf numFmtId="181" fontId="36" fillId="0" borderId="16" xfId="58" applyNumberFormat="1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38" fillId="0" borderId="19" xfId="53" applyFont="1" applyBorder="1" applyAlignment="1">
      <alignment horizontal="center"/>
      <protection/>
    </xf>
    <xf numFmtId="0" fontId="36" fillId="0" borderId="15" xfId="58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39" fillId="0" borderId="10" xfId="53" applyFont="1" applyBorder="1" applyAlignment="1">
      <alignment horizontal="center"/>
      <protection/>
    </xf>
    <xf numFmtId="0" fontId="26" fillId="0" borderId="10" xfId="53" applyFont="1" applyBorder="1">
      <alignment/>
      <protection/>
    </xf>
    <xf numFmtId="0" fontId="27" fillId="0" borderId="10" xfId="55" applyFont="1" applyBorder="1" applyAlignment="1">
      <alignment horizontal="center"/>
      <protection/>
    </xf>
    <xf numFmtId="0" fontId="14" fillId="0" borderId="10" xfId="53" applyFont="1" applyBorder="1" applyAlignment="1">
      <alignment horizontal="left"/>
      <protection/>
    </xf>
    <xf numFmtId="0" fontId="0" fillId="0" borderId="19" xfId="53" applyFont="1" applyBorder="1" applyAlignment="1">
      <alignment horizontal="left"/>
      <protection/>
    </xf>
    <xf numFmtId="21" fontId="24" fillId="0" borderId="10" xfId="0" applyNumberFormat="1" applyFont="1" applyBorder="1" applyAlignment="1">
      <alignment horizontal="center"/>
    </xf>
    <xf numFmtId="181" fontId="40" fillId="0" borderId="20" xfId="60" applyNumberFormat="1" applyFont="1" applyBorder="1" applyAlignment="1">
      <alignment horizontal="center"/>
      <protection/>
    </xf>
    <xf numFmtId="1" fontId="40" fillId="0" borderId="10" xfId="60" applyNumberFormat="1" applyFont="1" applyBorder="1" applyAlignment="1">
      <alignment horizontal="center"/>
      <protection/>
    </xf>
    <xf numFmtId="1" fontId="24" fillId="0" borderId="10" xfId="53" applyNumberFormat="1" applyFont="1" applyBorder="1" applyAlignment="1">
      <alignment horizontal="center"/>
      <protection/>
    </xf>
    <xf numFmtId="1" fontId="24" fillId="0" borderId="20" xfId="53" applyNumberFormat="1" applyFont="1" applyBorder="1" applyAlignment="1">
      <alignment horizontal="center"/>
      <protection/>
    </xf>
    <xf numFmtId="181" fontId="41" fillId="0" borderId="10" xfId="58" applyNumberFormat="1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24" fillId="0" borderId="10" xfId="55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0" fillId="0" borderId="19" xfId="53" applyFont="1" applyBorder="1">
      <alignment/>
      <protection/>
    </xf>
    <xf numFmtId="49" fontId="0" fillId="0" borderId="0" xfId="0" applyNumberFormat="1" applyFont="1" applyAlignment="1">
      <alignment/>
    </xf>
    <xf numFmtId="0" fontId="39" fillId="0" borderId="0" xfId="53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3" applyFont="1" applyBorder="1" applyAlignment="1">
      <alignment horizontal="left"/>
      <protection/>
    </xf>
    <xf numFmtId="0" fontId="27" fillId="0" borderId="0" xfId="53" applyFont="1" applyBorder="1">
      <alignment/>
      <protection/>
    </xf>
    <xf numFmtId="0" fontId="0" fillId="0" borderId="0" xfId="53" applyFont="1">
      <alignment/>
      <protection/>
    </xf>
    <xf numFmtId="0" fontId="42" fillId="0" borderId="0" xfId="59" applyFont="1">
      <alignment/>
      <protection/>
    </xf>
    <xf numFmtId="0" fontId="14" fillId="0" borderId="0" xfId="59">
      <alignment/>
      <protection/>
    </xf>
    <xf numFmtId="0" fontId="43" fillId="0" borderId="0" xfId="59" applyNumberFormat="1" applyFont="1" applyBorder="1" applyAlignment="1">
      <alignment horizontal="center"/>
      <protection/>
    </xf>
    <xf numFmtId="0" fontId="24" fillId="0" borderId="0" xfId="53" applyFont="1">
      <alignment/>
      <protection/>
    </xf>
    <xf numFmtId="0" fontId="33" fillId="0" borderId="0" xfId="53" applyFont="1" applyAlignment="1">
      <alignment/>
      <protection/>
    </xf>
    <xf numFmtId="0" fontId="34" fillId="0" borderId="0" xfId="53" applyFont="1" applyAlignment="1">
      <alignment/>
      <protection/>
    </xf>
    <xf numFmtId="21" fontId="36" fillId="0" borderId="21" xfId="58" applyNumberFormat="1" applyFont="1" applyBorder="1" applyAlignment="1">
      <alignment horizontal="center"/>
      <protection/>
    </xf>
    <xf numFmtId="0" fontId="36" fillId="0" borderId="10" xfId="53" applyFont="1" applyBorder="1" applyAlignment="1">
      <alignment horizontal="center"/>
      <protection/>
    </xf>
    <xf numFmtId="45" fontId="24" fillId="0" borderId="22" xfId="0" applyNumberFormat="1" applyFont="1" applyBorder="1" applyAlignment="1">
      <alignment horizontal="center"/>
    </xf>
    <xf numFmtId="21" fontId="41" fillId="0" borderId="0" xfId="60" applyNumberFormat="1" applyFont="1" applyAlignment="1">
      <alignment horizontal="center"/>
      <protection/>
    </xf>
    <xf numFmtId="0" fontId="0" fillId="0" borderId="0" xfId="53" applyAlignment="1">
      <alignment/>
      <protection/>
    </xf>
    <xf numFmtId="45" fontId="24" fillId="0" borderId="23" xfId="0" applyNumberFormat="1" applyFont="1" applyBorder="1" applyAlignment="1">
      <alignment horizontal="center"/>
    </xf>
    <xf numFmtId="0" fontId="0" fillId="0" borderId="10" xfId="53" applyBorder="1">
      <alignment/>
      <protection/>
    </xf>
    <xf numFmtId="0" fontId="14" fillId="0" borderId="10" xfId="55" applyFont="1" applyBorder="1" applyAlignment="1">
      <alignment horizontal="left"/>
      <protection/>
    </xf>
    <xf numFmtId="0" fontId="0" fillId="0" borderId="19" xfId="53" applyFont="1" applyBorder="1" applyAlignment="1">
      <alignment horizontal="left" wrapText="1"/>
      <protection/>
    </xf>
    <xf numFmtId="0" fontId="24" fillId="0" borderId="0" xfId="53" applyNumberFormat="1" applyFont="1">
      <alignment/>
      <protection/>
    </xf>
    <xf numFmtId="0" fontId="27" fillId="0" borderId="0" xfId="53" applyFont="1">
      <alignment/>
      <protection/>
    </xf>
    <xf numFmtId="0" fontId="27" fillId="0" borderId="0" xfId="53" applyFont="1" applyAlignment="1">
      <alignment horizontal="right"/>
      <protection/>
    </xf>
    <xf numFmtId="21" fontId="27" fillId="0" borderId="0" xfId="53" applyNumberFormat="1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44" fillId="0" borderId="0" xfId="53" applyFont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14" fillId="0" borderId="0" xfId="53" applyFont="1" applyBorder="1" applyAlignment="1">
      <alignment horizontal="left"/>
      <protection/>
    </xf>
    <xf numFmtId="1" fontId="14" fillId="0" borderId="0" xfId="53" applyNumberFormat="1" applyFont="1" applyBorder="1" applyAlignment="1">
      <alignment horizontal="center"/>
      <protection/>
    </xf>
    <xf numFmtId="181" fontId="14" fillId="0" borderId="0" xfId="53" applyNumberFormat="1" applyFont="1" applyBorder="1" applyAlignment="1">
      <alignment horizontal="center"/>
      <protection/>
    </xf>
    <xf numFmtId="47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24" fillId="0" borderId="10" xfId="53" applyFont="1" applyBorder="1">
      <alignment/>
      <protection/>
    </xf>
    <xf numFmtId="0" fontId="0" fillId="0" borderId="10" xfId="55" applyFont="1" applyBorder="1" applyAlignment="1">
      <alignment horizontal="center"/>
      <protection/>
    </xf>
    <xf numFmtId="1" fontId="40" fillId="0" borderId="10" xfId="53" applyNumberFormat="1" applyFont="1" applyBorder="1" applyAlignment="1">
      <alignment horizontal="center"/>
      <protection/>
    </xf>
    <xf numFmtId="1" fontId="40" fillId="0" borderId="20" xfId="53" applyNumberFormat="1" applyFont="1" applyBorder="1" applyAlignment="1">
      <alignment horizontal="center"/>
      <protection/>
    </xf>
    <xf numFmtId="1" fontId="40" fillId="0" borderId="10" xfId="53" applyNumberFormat="1" applyFont="1" applyFill="1" applyBorder="1" applyAlignment="1">
      <alignment horizontal="center"/>
      <protection/>
    </xf>
    <xf numFmtId="181" fontId="14" fillId="0" borderId="10" xfId="53" applyNumberFormat="1" applyFont="1" applyBorder="1" applyAlignment="1">
      <alignment horizontal="center"/>
      <protection/>
    </xf>
    <xf numFmtId="45" fontId="14" fillId="0" borderId="22" xfId="0" applyNumberFormat="1" applyFont="1" applyBorder="1" applyAlignment="1">
      <alignment horizontal="center"/>
    </xf>
    <xf numFmtId="0" fontId="24" fillId="0" borderId="15" xfId="53" applyFont="1" applyBorder="1" applyAlignment="1">
      <alignment horizontal="center"/>
      <protection/>
    </xf>
    <xf numFmtId="45" fontId="14" fillId="0" borderId="23" xfId="0" applyNumberFormat="1" applyFont="1" applyBorder="1" applyAlignment="1">
      <alignment horizontal="center"/>
    </xf>
    <xf numFmtId="0" fontId="14" fillId="0" borderId="10" xfId="53" applyFont="1" applyBorder="1" applyAlignment="1">
      <alignment horizontal="center"/>
      <protection/>
    </xf>
    <xf numFmtId="6" fontId="14" fillId="0" borderId="10" xfId="53" applyNumberFormat="1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0" fontId="24" fillId="0" borderId="0" xfId="53" applyFont="1" applyBorder="1" applyAlignment="1">
      <alignment horizontal="center"/>
      <protection/>
    </xf>
    <xf numFmtId="1" fontId="36" fillId="0" borderId="0" xfId="53" applyNumberFormat="1" applyFont="1" applyBorder="1" applyAlignment="1">
      <alignment horizontal="center"/>
      <protection/>
    </xf>
    <xf numFmtId="0" fontId="38" fillId="0" borderId="0" xfId="53" applyFont="1">
      <alignment/>
      <protection/>
    </xf>
    <xf numFmtId="0" fontId="27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center"/>
      <protection/>
    </xf>
    <xf numFmtId="181" fontId="26" fillId="0" borderId="0" xfId="53" applyNumberFormat="1" applyFont="1" applyBorder="1" applyAlignment="1">
      <alignment horizontal="center"/>
      <protection/>
    </xf>
    <xf numFmtId="47" fontId="26" fillId="0" borderId="0" xfId="53" applyNumberFormat="1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6" fillId="0" borderId="0" xfId="53" applyNumberFormat="1" applyFont="1">
      <alignment/>
      <protection/>
    </xf>
    <xf numFmtId="0" fontId="34" fillId="0" borderId="0" xfId="55" applyFont="1" applyAlignment="1">
      <alignment/>
      <protection/>
    </xf>
    <xf numFmtId="0" fontId="34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27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46" fillId="0" borderId="0" xfId="55" applyFont="1" applyAlignment="1">
      <alignment horizontal="right"/>
      <protection/>
    </xf>
    <xf numFmtId="0" fontId="47" fillId="0" borderId="0" xfId="55" applyFont="1" applyAlignment="1">
      <alignment horizontal="left"/>
      <protection/>
    </xf>
    <xf numFmtId="0" fontId="14" fillId="0" borderId="0" xfId="55" applyAlignment="1">
      <alignment horizontal="center"/>
      <protection/>
    </xf>
    <xf numFmtId="0" fontId="46" fillId="0" borderId="24" xfId="55" applyFont="1" applyBorder="1" applyAlignment="1">
      <alignment horizontal="center"/>
      <protection/>
    </xf>
    <xf numFmtId="0" fontId="46" fillId="0" borderId="25" xfId="55" applyFont="1" applyBorder="1" applyAlignment="1">
      <alignment/>
      <protection/>
    </xf>
    <xf numFmtId="0" fontId="14" fillId="0" borderId="26" xfId="55" applyBorder="1" applyAlignment="1">
      <alignment/>
      <protection/>
    </xf>
    <xf numFmtId="0" fontId="14" fillId="0" borderId="27" xfId="55" applyBorder="1" applyAlignment="1">
      <alignment horizontal="center"/>
      <protection/>
    </xf>
    <xf numFmtId="0" fontId="48" fillId="0" borderId="25" xfId="55" applyFont="1" applyBorder="1" applyAlignment="1">
      <alignment/>
      <protection/>
    </xf>
    <xf numFmtId="0" fontId="14" fillId="0" borderId="28" xfId="55" applyBorder="1" applyAlignment="1">
      <alignment horizontal="center"/>
      <protection/>
    </xf>
    <xf numFmtId="0" fontId="45" fillId="0" borderId="24" xfId="55" applyFont="1" applyBorder="1" applyAlignment="1">
      <alignment horizontal="center"/>
      <protection/>
    </xf>
    <xf numFmtId="0" fontId="14" fillId="0" borderId="23" xfId="55" applyBorder="1" applyAlignment="1">
      <alignment horizontal="center"/>
      <protection/>
    </xf>
    <xf numFmtId="0" fontId="14" fillId="0" borderId="29" xfId="55" applyBorder="1" applyAlignment="1">
      <alignment horizontal="center"/>
      <protection/>
    </xf>
    <xf numFmtId="0" fontId="14" fillId="0" borderId="30" xfId="55" applyBorder="1" applyAlignment="1">
      <alignment horizontal="center"/>
      <protection/>
    </xf>
    <xf numFmtId="0" fontId="14" fillId="0" borderId="31" xfId="55" applyFill="1" applyBorder="1" applyAlignment="1">
      <alignment horizontal="center"/>
      <protection/>
    </xf>
    <xf numFmtId="0" fontId="14" fillId="0" borderId="29" xfId="55" applyFill="1" applyBorder="1" applyAlignment="1">
      <alignment horizontal="center"/>
      <protection/>
    </xf>
    <xf numFmtId="0" fontId="14" fillId="0" borderId="30" xfId="55" applyFill="1" applyBorder="1" applyAlignment="1">
      <alignment horizontal="center"/>
      <protection/>
    </xf>
    <xf numFmtId="0" fontId="14" fillId="0" borderId="32" xfId="55" applyFill="1" applyBorder="1" applyAlignment="1">
      <alignment horizontal="center"/>
      <protection/>
    </xf>
    <xf numFmtId="0" fontId="14" fillId="0" borderId="11" xfId="55" applyFill="1" applyBorder="1" applyAlignment="1">
      <alignment horizontal="center"/>
      <protection/>
    </xf>
    <xf numFmtId="0" fontId="14" fillId="0" borderId="33" xfId="55" applyFill="1" applyBorder="1" applyAlignment="1">
      <alignment horizontal="center"/>
      <protection/>
    </xf>
    <xf numFmtId="0" fontId="45" fillId="0" borderId="23" xfId="55" applyFont="1" applyFill="1" applyBorder="1" applyAlignment="1">
      <alignment horizontal="center"/>
      <protection/>
    </xf>
    <xf numFmtId="0" fontId="45" fillId="0" borderId="23" xfId="55" applyFont="1" applyBorder="1" applyAlignment="1">
      <alignment horizontal="center"/>
      <protection/>
    </xf>
    <xf numFmtId="0" fontId="33" fillId="0" borderId="34" xfId="55" applyFont="1" applyBorder="1">
      <alignment/>
      <protection/>
    </xf>
    <xf numFmtId="0" fontId="14" fillId="0" borderId="35" xfId="55" applyBorder="1" applyAlignment="1">
      <alignment horizontal="center"/>
      <protection/>
    </xf>
    <xf numFmtId="0" fontId="14" fillId="0" borderId="36" xfId="55" applyBorder="1" applyAlignment="1">
      <alignment horizontal="center"/>
      <protection/>
    </xf>
    <xf numFmtId="0" fontId="14" fillId="0" borderId="27" xfId="55" applyFill="1" applyBorder="1" applyAlignment="1">
      <alignment horizontal="center"/>
      <protection/>
    </xf>
    <xf numFmtId="0" fontId="14" fillId="0" borderId="35" xfId="55" applyFill="1" applyBorder="1" applyAlignment="1">
      <alignment horizontal="center"/>
      <protection/>
    </xf>
    <xf numFmtId="0" fontId="14" fillId="0" borderId="36" xfId="55" applyFill="1" applyBorder="1" applyAlignment="1">
      <alignment horizontal="center"/>
      <protection/>
    </xf>
    <xf numFmtId="0" fontId="14" fillId="0" borderId="26" xfId="55" applyFill="1" applyBorder="1" applyAlignment="1">
      <alignment horizontal="center"/>
      <protection/>
    </xf>
    <xf numFmtId="0" fontId="14" fillId="0" borderId="37" xfId="55" applyFill="1" applyBorder="1" applyAlignment="1">
      <alignment horizontal="center"/>
      <protection/>
    </xf>
    <xf numFmtId="0" fontId="45" fillId="0" borderId="27" xfId="55" applyFont="1" applyFill="1" applyBorder="1" applyAlignment="1">
      <alignment horizontal="center"/>
      <protection/>
    </xf>
    <xf numFmtId="0" fontId="45" fillId="0" borderId="38" xfId="55" applyFont="1" applyBorder="1" applyAlignment="1">
      <alignment horizontal="center"/>
      <protection/>
    </xf>
    <xf numFmtId="0" fontId="33" fillId="0" borderId="39" xfId="55" applyFont="1" applyBorder="1">
      <alignment/>
      <protection/>
    </xf>
    <xf numFmtId="0" fontId="14" fillId="0" borderId="40" xfId="55" applyBorder="1" applyAlignment="1">
      <alignment horizontal="center"/>
      <protection/>
    </xf>
    <xf numFmtId="0" fontId="14" fillId="0" borderId="10" xfId="55" applyBorder="1" applyAlignment="1">
      <alignment horizontal="center"/>
      <protection/>
    </xf>
    <xf numFmtId="0" fontId="14" fillId="0" borderId="41" xfId="55" applyFill="1" applyBorder="1" applyAlignment="1">
      <alignment horizontal="center"/>
      <protection/>
    </xf>
    <xf numFmtId="0" fontId="14" fillId="0" borderId="40" xfId="55" applyFill="1" applyBorder="1" applyAlignment="1">
      <alignment horizontal="center"/>
      <protection/>
    </xf>
    <xf numFmtId="0" fontId="14" fillId="0" borderId="10" xfId="55" applyFill="1" applyBorder="1" applyAlignment="1">
      <alignment horizontal="center"/>
      <protection/>
    </xf>
    <xf numFmtId="0" fontId="14" fillId="0" borderId="42" xfId="55" applyFill="1" applyBorder="1" applyAlignment="1">
      <alignment horizontal="center"/>
      <protection/>
    </xf>
    <xf numFmtId="0" fontId="14" fillId="0" borderId="43" xfId="55" applyFill="1" applyBorder="1" applyAlignment="1">
      <alignment horizontal="center"/>
      <protection/>
    </xf>
    <xf numFmtId="0" fontId="45" fillId="0" borderId="44" xfId="55" applyFont="1" applyFill="1" applyBorder="1" applyAlignment="1">
      <alignment horizontal="center"/>
      <protection/>
    </xf>
    <xf numFmtId="0" fontId="45" fillId="0" borderId="45" xfId="55" applyFont="1" applyBorder="1" applyAlignment="1">
      <alignment horizontal="center"/>
      <protection/>
    </xf>
    <xf numFmtId="0" fontId="33" fillId="0" borderId="46" xfId="55" applyFont="1" applyBorder="1">
      <alignment/>
      <protection/>
    </xf>
    <xf numFmtId="0" fontId="14" fillId="0" borderId="47" xfId="55" applyFill="1" applyBorder="1" applyAlignment="1">
      <alignment horizontal="center"/>
      <protection/>
    </xf>
    <xf numFmtId="0" fontId="14" fillId="0" borderId="48" xfId="55" applyFill="1" applyBorder="1" applyAlignment="1">
      <alignment horizontal="center"/>
      <protection/>
    </xf>
    <xf numFmtId="0" fontId="45" fillId="0" borderId="49" xfId="55" applyFont="1" applyFill="1" applyBorder="1" applyAlignment="1">
      <alignment horizontal="center"/>
      <protection/>
    </xf>
    <xf numFmtId="0" fontId="45" fillId="0" borderId="50" xfId="55" applyFont="1" applyBorder="1" applyAlignment="1">
      <alignment horizontal="center"/>
      <protection/>
    </xf>
    <xf numFmtId="0" fontId="14" fillId="0" borderId="0" xfId="55" applyBorder="1">
      <alignment/>
      <protection/>
    </xf>
    <xf numFmtId="0" fontId="14" fillId="0" borderId="0" xfId="55" applyBorder="1" applyAlignment="1">
      <alignment horizontal="center"/>
      <protection/>
    </xf>
    <xf numFmtId="0" fontId="14" fillId="0" borderId="0" xfId="55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5" fillId="0" borderId="0" xfId="53" applyFont="1" applyAlignment="1">
      <alignment horizontal="left"/>
      <protection/>
    </xf>
    <xf numFmtId="0" fontId="34" fillId="0" borderId="0" xfId="53" applyFont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6" fillId="0" borderId="42" xfId="53" applyFont="1" applyBorder="1" applyAlignment="1">
      <alignment horizontal="center"/>
      <protection/>
    </xf>
    <xf numFmtId="0" fontId="26" fillId="0" borderId="20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35" fillId="0" borderId="0" xfId="53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Кубок России спринт и пасьют  биатлон" xfId="58"/>
    <cellStyle name="Обычный_Лист в Пер" xfId="59"/>
    <cellStyle name="Обычный_Спринт и пасьют биатлон 18.03.2010г.l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30"/>
  <sheetViews>
    <sheetView tabSelected="1" view="pageBreakPreview" zoomScale="60" workbookViewId="0" topLeftCell="A1">
      <selection activeCell="A41" sqref="A41"/>
    </sheetView>
  </sheetViews>
  <sheetFormatPr defaultColWidth="9.140625" defaultRowHeight="12.75"/>
  <cols>
    <col min="1" max="1" width="30.8515625" style="0" customWidth="1"/>
  </cols>
  <sheetData>
    <row r="1" spans="1:12" ht="18">
      <c r="A1" s="145" t="s">
        <v>194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">
      <c r="A2" s="146" t="s">
        <v>195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8">
      <c r="A3" s="146" t="s">
        <v>196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">
      <c r="A4" s="14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8">
      <c r="A5" s="149" t="s">
        <v>197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 t="s">
        <v>198</v>
      </c>
    </row>
    <row r="6" spans="1:12" ht="18.75">
      <c r="A6" s="152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41" t="s">
        <v>75</v>
      </c>
    </row>
    <row r="7" spans="1:12" ht="13.5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8">
      <c r="A8" s="154" t="s">
        <v>199</v>
      </c>
      <c r="B8" s="155" t="s">
        <v>200</v>
      </c>
      <c r="C8" s="156"/>
      <c r="D8" s="157"/>
      <c r="E8" s="155" t="s">
        <v>201</v>
      </c>
      <c r="F8" s="156"/>
      <c r="G8" s="157"/>
      <c r="H8" s="158" t="s">
        <v>202</v>
      </c>
      <c r="I8" s="156"/>
      <c r="J8" s="159"/>
      <c r="K8" s="160" t="s">
        <v>203</v>
      </c>
      <c r="L8" s="160" t="s">
        <v>78</v>
      </c>
    </row>
    <row r="9" spans="1:12" ht="13.5" thickBot="1">
      <c r="A9" s="161"/>
      <c r="B9" s="162" t="s">
        <v>204</v>
      </c>
      <c r="C9" s="163" t="s">
        <v>205</v>
      </c>
      <c r="D9" s="164" t="s">
        <v>206</v>
      </c>
      <c r="E9" s="165" t="s">
        <v>204</v>
      </c>
      <c r="F9" s="166" t="s">
        <v>205</v>
      </c>
      <c r="G9" s="164" t="s">
        <v>206</v>
      </c>
      <c r="H9" s="167" t="s">
        <v>204</v>
      </c>
      <c r="I9" s="168" t="s">
        <v>205</v>
      </c>
      <c r="J9" s="169" t="s">
        <v>206</v>
      </c>
      <c r="K9" s="170" t="s">
        <v>207</v>
      </c>
      <c r="L9" s="171"/>
    </row>
    <row r="10" spans="1:12" ht="18">
      <c r="A10" s="172" t="s">
        <v>208</v>
      </c>
      <c r="B10" s="173">
        <v>283</v>
      </c>
      <c r="C10" s="174">
        <v>314</v>
      </c>
      <c r="D10" s="175">
        <v>338</v>
      </c>
      <c r="E10" s="176">
        <v>370</v>
      </c>
      <c r="F10" s="177">
        <v>355</v>
      </c>
      <c r="G10" s="178">
        <v>284</v>
      </c>
      <c r="H10" s="176">
        <f aca="true" t="shared" si="0" ref="H10:J16">B10+E10</f>
        <v>653</v>
      </c>
      <c r="I10" s="177">
        <f t="shared" si="0"/>
        <v>669</v>
      </c>
      <c r="J10" s="179">
        <f t="shared" si="0"/>
        <v>622</v>
      </c>
      <c r="K10" s="180">
        <f aca="true" t="shared" si="1" ref="K10:K16">H10+I10+J10</f>
        <v>1944</v>
      </c>
      <c r="L10" s="181">
        <v>1</v>
      </c>
    </row>
    <row r="11" spans="1:12" ht="18">
      <c r="A11" s="182" t="s">
        <v>209</v>
      </c>
      <c r="B11" s="183">
        <v>317</v>
      </c>
      <c r="C11" s="184">
        <v>203</v>
      </c>
      <c r="D11" s="185">
        <v>206</v>
      </c>
      <c r="E11" s="186">
        <v>179</v>
      </c>
      <c r="F11" s="187">
        <v>194</v>
      </c>
      <c r="G11" s="188">
        <v>229</v>
      </c>
      <c r="H11" s="186">
        <f t="shared" si="0"/>
        <v>496</v>
      </c>
      <c r="I11" s="187">
        <f t="shared" si="0"/>
        <v>397</v>
      </c>
      <c r="J11" s="189">
        <f t="shared" si="0"/>
        <v>435</v>
      </c>
      <c r="K11" s="190">
        <f t="shared" si="1"/>
        <v>1328</v>
      </c>
      <c r="L11" s="191">
        <v>2</v>
      </c>
    </row>
    <row r="12" spans="1:12" ht="18">
      <c r="A12" s="182" t="s">
        <v>210</v>
      </c>
      <c r="B12" s="183">
        <v>196</v>
      </c>
      <c r="C12" s="184">
        <v>206</v>
      </c>
      <c r="D12" s="185">
        <v>251</v>
      </c>
      <c r="E12" s="186">
        <v>146</v>
      </c>
      <c r="F12" s="187">
        <v>165</v>
      </c>
      <c r="G12" s="188">
        <v>160</v>
      </c>
      <c r="H12" s="186">
        <f t="shared" si="0"/>
        <v>342</v>
      </c>
      <c r="I12" s="187">
        <f t="shared" si="0"/>
        <v>371</v>
      </c>
      <c r="J12" s="189">
        <f t="shared" si="0"/>
        <v>411</v>
      </c>
      <c r="K12" s="190">
        <f t="shared" si="1"/>
        <v>1124</v>
      </c>
      <c r="L12" s="191">
        <v>3</v>
      </c>
    </row>
    <row r="13" spans="1:12" ht="18">
      <c r="A13" s="182" t="s">
        <v>211</v>
      </c>
      <c r="B13" s="183">
        <v>123</v>
      </c>
      <c r="C13" s="184">
        <v>154</v>
      </c>
      <c r="D13" s="185">
        <v>86</v>
      </c>
      <c r="E13" s="186">
        <v>127</v>
      </c>
      <c r="F13" s="187">
        <v>89</v>
      </c>
      <c r="G13" s="188">
        <v>98</v>
      </c>
      <c r="H13" s="186">
        <f t="shared" si="0"/>
        <v>250</v>
      </c>
      <c r="I13" s="187">
        <f t="shared" si="0"/>
        <v>243</v>
      </c>
      <c r="J13" s="189">
        <f t="shared" si="0"/>
        <v>184</v>
      </c>
      <c r="K13" s="190">
        <f t="shared" si="1"/>
        <v>677</v>
      </c>
      <c r="L13" s="191">
        <v>4</v>
      </c>
    </row>
    <row r="14" spans="1:12" ht="18">
      <c r="A14" s="182" t="s">
        <v>212</v>
      </c>
      <c r="B14" s="183">
        <v>34</v>
      </c>
      <c r="C14" s="184">
        <v>60</v>
      </c>
      <c r="D14" s="185">
        <v>55</v>
      </c>
      <c r="E14" s="186">
        <v>90</v>
      </c>
      <c r="F14" s="187">
        <v>93</v>
      </c>
      <c r="G14" s="188">
        <v>111</v>
      </c>
      <c r="H14" s="186">
        <f t="shared" si="0"/>
        <v>124</v>
      </c>
      <c r="I14" s="187">
        <f t="shared" si="0"/>
        <v>153</v>
      </c>
      <c r="J14" s="189">
        <f t="shared" si="0"/>
        <v>166</v>
      </c>
      <c r="K14" s="190">
        <f t="shared" si="1"/>
        <v>443</v>
      </c>
      <c r="L14" s="191">
        <v>5</v>
      </c>
    </row>
    <row r="15" spans="1:12" ht="18">
      <c r="A15" s="182" t="s">
        <v>213</v>
      </c>
      <c r="B15" s="183">
        <v>26</v>
      </c>
      <c r="C15" s="184">
        <v>35</v>
      </c>
      <c r="D15" s="185">
        <v>33</v>
      </c>
      <c r="E15" s="186">
        <v>18</v>
      </c>
      <c r="F15" s="187">
        <v>34</v>
      </c>
      <c r="G15" s="188"/>
      <c r="H15" s="186">
        <f t="shared" si="0"/>
        <v>44</v>
      </c>
      <c r="I15" s="187">
        <f t="shared" si="0"/>
        <v>69</v>
      </c>
      <c r="J15" s="189">
        <f t="shared" si="0"/>
        <v>33</v>
      </c>
      <c r="K15" s="190">
        <f t="shared" si="1"/>
        <v>146</v>
      </c>
      <c r="L15" s="191">
        <v>6</v>
      </c>
    </row>
    <row r="16" spans="1:12" ht="18.75" thickBot="1">
      <c r="A16" s="192" t="s">
        <v>109</v>
      </c>
      <c r="B16" s="162">
        <v>39</v>
      </c>
      <c r="C16" s="163">
        <v>25</v>
      </c>
      <c r="D16" s="164">
        <v>29</v>
      </c>
      <c r="E16" s="165"/>
      <c r="F16" s="166"/>
      <c r="G16" s="193"/>
      <c r="H16" s="165">
        <f t="shared" si="0"/>
        <v>39</v>
      </c>
      <c r="I16" s="166">
        <f t="shared" si="0"/>
        <v>25</v>
      </c>
      <c r="J16" s="194">
        <f t="shared" si="0"/>
        <v>29</v>
      </c>
      <c r="K16" s="195">
        <f t="shared" si="1"/>
        <v>93</v>
      </c>
      <c r="L16" s="196">
        <v>7</v>
      </c>
    </row>
    <row r="17" spans="1:12" ht="12.75">
      <c r="A17" s="197"/>
      <c r="B17" s="198"/>
      <c r="C17" s="198"/>
      <c r="D17" s="198"/>
      <c r="E17" s="197"/>
      <c r="F17" s="197"/>
      <c r="G17" s="198"/>
      <c r="H17" s="198"/>
      <c r="I17" s="198"/>
      <c r="J17" s="197"/>
      <c r="K17" s="197"/>
      <c r="L17" s="198"/>
    </row>
    <row r="18" spans="1:12" ht="12.75">
      <c r="A18" s="197"/>
      <c r="B18" s="198"/>
      <c r="C18" s="198"/>
      <c r="D18" s="198"/>
      <c r="E18" s="197"/>
      <c r="F18" s="197"/>
      <c r="G18" s="198"/>
      <c r="H18" s="198"/>
      <c r="I18" s="198"/>
      <c r="J18" s="197"/>
      <c r="K18" s="197"/>
      <c r="L18" s="198"/>
    </row>
    <row r="19" spans="1:12" ht="12.7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1:12" ht="15">
      <c r="A20" s="29" t="s">
        <v>62</v>
      </c>
      <c r="B20" s="30"/>
      <c r="C20" s="30"/>
      <c r="D20" s="30"/>
      <c r="E20" s="30"/>
      <c r="F20" s="30"/>
      <c r="G20" s="30"/>
      <c r="H20" s="30"/>
      <c r="I20" s="95"/>
      <c r="J20" s="32"/>
      <c r="K20" s="32"/>
      <c r="L20" s="96"/>
    </row>
    <row r="21" spans="1:12" ht="15">
      <c r="A21" s="29" t="s">
        <v>63</v>
      </c>
      <c r="B21" s="30"/>
      <c r="C21" s="30"/>
      <c r="D21" s="30"/>
      <c r="E21" s="30"/>
      <c r="F21" s="30"/>
      <c r="G21" s="30"/>
      <c r="H21" s="30"/>
      <c r="I21" s="95"/>
      <c r="J21" s="109"/>
      <c r="K21" s="109"/>
      <c r="L21" s="31" t="s">
        <v>64</v>
      </c>
    </row>
    <row r="22" spans="1:12" ht="15">
      <c r="A22" s="29"/>
      <c r="B22" s="30"/>
      <c r="C22" s="30"/>
      <c r="D22" s="30"/>
      <c r="E22" s="30"/>
      <c r="F22" s="30"/>
      <c r="G22" s="30"/>
      <c r="H22" s="30"/>
      <c r="I22" s="95"/>
      <c r="J22" s="109"/>
      <c r="K22" s="109"/>
      <c r="L22" s="31"/>
    </row>
    <row r="23" spans="1:12" ht="15">
      <c r="A23" s="30"/>
      <c r="B23" s="30"/>
      <c r="C23" s="30"/>
      <c r="D23" s="30"/>
      <c r="E23" s="30"/>
      <c r="F23" s="30"/>
      <c r="G23" s="30"/>
      <c r="H23" s="30"/>
      <c r="I23" s="95"/>
      <c r="J23" s="109"/>
      <c r="K23" s="109"/>
      <c r="L23" s="32"/>
    </row>
    <row r="24" spans="1:12" ht="15">
      <c r="A24" s="29" t="s">
        <v>65</v>
      </c>
      <c r="B24" s="199"/>
      <c r="C24" s="198"/>
      <c r="D24" s="198"/>
      <c r="E24" s="197"/>
      <c r="F24" s="197"/>
      <c r="G24" s="198"/>
      <c r="H24" s="198"/>
      <c r="I24" s="198"/>
      <c r="J24" s="197"/>
      <c r="K24" s="197"/>
      <c r="L24" s="32"/>
    </row>
    <row r="25" spans="1:12" ht="15">
      <c r="A25" s="29" t="s">
        <v>66</v>
      </c>
      <c r="B25" s="198"/>
      <c r="C25" s="198"/>
      <c r="D25" s="198"/>
      <c r="E25" s="197"/>
      <c r="F25" s="197"/>
      <c r="G25" s="198"/>
      <c r="H25" s="198"/>
      <c r="I25" s="198"/>
      <c r="J25" s="197"/>
      <c r="K25" s="197"/>
      <c r="L25" s="31" t="s">
        <v>67</v>
      </c>
    </row>
    <row r="26" spans="1:12" ht="12.75">
      <c r="A26" s="197"/>
      <c r="B26" s="198"/>
      <c r="C26" s="198"/>
      <c r="D26" s="198"/>
      <c r="E26" s="197"/>
      <c r="F26" s="197"/>
      <c r="G26" s="198"/>
      <c r="H26" s="198"/>
      <c r="I26" s="198"/>
      <c r="J26" s="197"/>
      <c r="K26" s="197"/>
      <c r="L26" s="198"/>
    </row>
    <row r="27" spans="1:12" ht="18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2.75">
      <c r="A28" s="197"/>
      <c r="B28" s="198"/>
      <c r="C28" s="198"/>
      <c r="D28" s="198"/>
      <c r="E28" s="197"/>
      <c r="F28" s="197"/>
      <c r="G28" s="198"/>
      <c r="H28" s="198"/>
      <c r="I28" s="198"/>
      <c r="J28" s="197"/>
      <c r="K28" s="197"/>
      <c r="L28" s="198"/>
    </row>
    <row r="29" spans="1:12" ht="12.75">
      <c r="A29" s="197"/>
      <c r="B29" s="198"/>
      <c r="C29" s="198"/>
      <c r="D29" s="198"/>
      <c r="E29" s="197"/>
      <c r="F29" s="197"/>
      <c r="G29" s="198"/>
      <c r="H29" s="198"/>
      <c r="I29" s="198"/>
      <c r="J29" s="197"/>
      <c r="K29" s="197"/>
      <c r="L29" s="198"/>
    </row>
    <row r="30" spans="1:12" ht="12.75">
      <c r="A30" s="197"/>
      <c r="B30" s="198"/>
      <c r="C30" s="198"/>
      <c r="D30" s="198"/>
      <c r="E30" s="197"/>
      <c r="F30" s="197"/>
      <c r="G30" s="198"/>
      <c r="H30" s="198"/>
      <c r="I30" s="198"/>
      <c r="J30" s="197"/>
      <c r="K30" s="197"/>
      <c r="L30" s="19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49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6.57421875" style="0" customWidth="1"/>
    <col min="4" max="4" width="6.8515625" style="0" customWidth="1"/>
    <col min="5" max="5" width="24.7109375" style="0" customWidth="1"/>
    <col min="6" max="6" width="23.57421875" style="0" customWidth="1"/>
  </cols>
  <sheetData>
    <row r="1" spans="1:6" ht="18">
      <c r="A1" s="200" t="s">
        <v>0</v>
      </c>
      <c r="B1" s="200"/>
      <c r="C1" s="200"/>
      <c r="D1" s="200"/>
      <c r="E1" s="200"/>
      <c r="F1" s="200"/>
    </row>
    <row r="2" spans="1:6" ht="18">
      <c r="A2" s="201" t="s">
        <v>1</v>
      </c>
      <c r="B2" s="201"/>
      <c r="C2" s="201"/>
      <c r="D2" s="201"/>
      <c r="E2" s="201"/>
      <c r="F2" s="201"/>
    </row>
    <row r="3" spans="1:6" ht="18">
      <c r="A3" s="200" t="s">
        <v>2</v>
      </c>
      <c r="B3" s="200"/>
      <c r="C3" s="200"/>
      <c r="D3" s="200"/>
      <c r="E3" s="200"/>
      <c r="F3" s="200"/>
    </row>
    <row r="4" spans="1:6" ht="18">
      <c r="A4" s="1" t="s">
        <v>3</v>
      </c>
      <c r="B4" s="1"/>
      <c r="C4" s="1"/>
      <c r="D4" s="1"/>
      <c r="E4" s="1"/>
      <c r="F4" s="2" t="s">
        <v>4</v>
      </c>
    </row>
    <row r="6" ht="18">
      <c r="A6" s="3" t="s">
        <v>5</v>
      </c>
    </row>
    <row r="7" spans="1:2" ht="15.75">
      <c r="A7" s="4"/>
      <c r="B7" s="5"/>
    </row>
    <row r="8" spans="1:6" ht="15">
      <c r="A8" s="6">
        <v>1</v>
      </c>
      <c r="B8" s="7" t="s">
        <v>6</v>
      </c>
      <c r="C8" s="8">
        <v>1993</v>
      </c>
      <c r="D8" s="8" t="s">
        <v>7</v>
      </c>
      <c r="E8" s="9" t="s">
        <v>8</v>
      </c>
      <c r="F8" s="10" t="s">
        <v>9</v>
      </c>
    </row>
    <row r="9" spans="1:6" ht="15">
      <c r="A9" s="6">
        <v>2</v>
      </c>
      <c r="B9" s="11" t="s">
        <v>10</v>
      </c>
      <c r="C9" s="12">
        <v>1994</v>
      </c>
      <c r="D9" s="12" t="s">
        <v>7</v>
      </c>
      <c r="E9" s="9" t="s">
        <v>8</v>
      </c>
      <c r="F9" s="10" t="s">
        <v>11</v>
      </c>
    </row>
    <row r="10" spans="1:6" ht="15">
      <c r="A10" s="6">
        <v>3</v>
      </c>
      <c r="B10" s="7" t="s">
        <v>12</v>
      </c>
      <c r="C10" s="8">
        <v>1994</v>
      </c>
      <c r="D10" s="8" t="s">
        <v>7</v>
      </c>
      <c r="E10" s="10" t="s">
        <v>13</v>
      </c>
      <c r="F10" s="10" t="s">
        <v>14</v>
      </c>
    </row>
    <row r="11" spans="1:6" ht="15">
      <c r="A11" s="6">
        <v>4</v>
      </c>
      <c r="B11" s="11" t="s">
        <v>15</v>
      </c>
      <c r="C11" s="12">
        <v>1993</v>
      </c>
      <c r="D11" s="12" t="s">
        <v>7</v>
      </c>
      <c r="E11" s="9" t="s">
        <v>8</v>
      </c>
      <c r="F11" s="10" t="s">
        <v>9</v>
      </c>
    </row>
    <row r="12" spans="1:6" ht="15">
      <c r="A12" s="6">
        <v>5</v>
      </c>
      <c r="B12" s="11" t="s">
        <v>16</v>
      </c>
      <c r="C12" s="12">
        <v>1993</v>
      </c>
      <c r="D12" s="12">
        <v>1</v>
      </c>
      <c r="E12" s="10" t="s">
        <v>17</v>
      </c>
      <c r="F12" s="10" t="s">
        <v>18</v>
      </c>
    </row>
    <row r="13" spans="1:6" ht="15">
      <c r="A13" s="6">
        <v>6</v>
      </c>
      <c r="B13" s="11" t="s">
        <v>19</v>
      </c>
      <c r="C13" s="12">
        <v>1993</v>
      </c>
      <c r="D13" s="12" t="s">
        <v>7</v>
      </c>
      <c r="E13" s="10" t="s">
        <v>17</v>
      </c>
      <c r="F13" s="10" t="s">
        <v>18</v>
      </c>
    </row>
    <row r="14" spans="1:6" ht="15">
      <c r="A14" s="6">
        <v>7</v>
      </c>
      <c r="B14" s="7" t="s">
        <v>20</v>
      </c>
      <c r="C14" s="8">
        <v>1994</v>
      </c>
      <c r="D14" s="8">
        <v>1</v>
      </c>
      <c r="E14" s="10" t="s">
        <v>17</v>
      </c>
      <c r="F14" s="10" t="s">
        <v>18</v>
      </c>
    </row>
    <row r="15" spans="1:6" ht="15">
      <c r="A15" s="6">
        <v>8</v>
      </c>
      <c r="B15" s="11" t="s">
        <v>21</v>
      </c>
      <c r="C15" s="12">
        <v>1994</v>
      </c>
      <c r="D15" s="12" t="s">
        <v>7</v>
      </c>
      <c r="E15" s="9" t="s">
        <v>8</v>
      </c>
      <c r="F15" s="10" t="s">
        <v>11</v>
      </c>
    </row>
    <row r="16" spans="1:6" ht="15">
      <c r="A16" s="6">
        <v>9</v>
      </c>
      <c r="B16" s="11" t="s">
        <v>22</v>
      </c>
      <c r="C16" s="12">
        <v>1994</v>
      </c>
      <c r="D16" s="12">
        <v>1</v>
      </c>
      <c r="E16" s="10" t="s">
        <v>17</v>
      </c>
      <c r="F16" s="10" t="s">
        <v>18</v>
      </c>
    </row>
    <row r="17" spans="1:6" ht="15">
      <c r="A17" s="6">
        <v>10</v>
      </c>
      <c r="B17" s="11" t="s">
        <v>23</v>
      </c>
      <c r="C17" s="12">
        <v>1993</v>
      </c>
      <c r="D17" s="12" t="s">
        <v>7</v>
      </c>
      <c r="E17" s="9" t="s">
        <v>8</v>
      </c>
      <c r="F17" s="10" t="s">
        <v>11</v>
      </c>
    </row>
    <row r="18" spans="1:6" ht="15">
      <c r="A18" s="6">
        <v>11</v>
      </c>
      <c r="B18" s="7" t="s">
        <v>24</v>
      </c>
      <c r="C18" s="8">
        <v>1994</v>
      </c>
      <c r="D18" s="8" t="s">
        <v>7</v>
      </c>
      <c r="E18" s="10" t="s">
        <v>25</v>
      </c>
      <c r="F18" s="10" t="s">
        <v>26</v>
      </c>
    </row>
    <row r="19" spans="1:6" ht="15">
      <c r="A19" s="6">
        <v>12</v>
      </c>
      <c r="B19" s="13" t="s">
        <v>27</v>
      </c>
      <c r="C19" s="14">
        <v>1994</v>
      </c>
      <c r="D19" s="14">
        <v>2</v>
      </c>
      <c r="E19" s="9" t="s">
        <v>28</v>
      </c>
      <c r="F19" s="10" t="s">
        <v>29</v>
      </c>
    </row>
    <row r="20" spans="1:6" ht="15">
      <c r="A20" s="6">
        <v>13</v>
      </c>
      <c r="B20" s="7" t="s">
        <v>30</v>
      </c>
      <c r="C20" s="8">
        <v>1994</v>
      </c>
      <c r="D20" s="8">
        <v>1</v>
      </c>
      <c r="E20" s="10" t="s">
        <v>31</v>
      </c>
      <c r="F20" s="10" t="s">
        <v>32</v>
      </c>
    </row>
    <row r="21" spans="1:6" ht="15">
      <c r="A21" s="6">
        <v>14</v>
      </c>
      <c r="B21" s="7" t="s">
        <v>33</v>
      </c>
      <c r="C21" s="8">
        <v>1993</v>
      </c>
      <c r="D21" s="8" t="s">
        <v>7</v>
      </c>
      <c r="E21" s="15" t="s">
        <v>25</v>
      </c>
      <c r="F21" s="10" t="s">
        <v>26</v>
      </c>
    </row>
    <row r="22" spans="1:6" ht="15.75">
      <c r="A22" s="4"/>
      <c r="B22" s="5"/>
      <c r="C22" s="16"/>
      <c r="D22" s="16"/>
      <c r="E22" s="17"/>
      <c r="F22" s="17"/>
    </row>
    <row r="23" spans="1:6" ht="15">
      <c r="A23" s="6">
        <v>1</v>
      </c>
      <c r="B23" s="18" t="s">
        <v>34</v>
      </c>
      <c r="C23" s="12">
        <v>1993</v>
      </c>
      <c r="D23" s="12" t="s">
        <v>7</v>
      </c>
      <c r="E23" s="10" t="s">
        <v>8</v>
      </c>
      <c r="F23" s="10" t="s">
        <v>11</v>
      </c>
    </row>
    <row r="24" spans="1:6" ht="15">
      <c r="A24" s="6">
        <v>2</v>
      </c>
      <c r="B24" s="18" t="s">
        <v>35</v>
      </c>
      <c r="C24" s="12">
        <v>1994</v>
      </c>
      <c r="D24" s="12" t="s">
        <v>7</v>
      </c>
      <c r="E24" s="10" t="s">
        <v>8</v>
      </c>
      <c r="F24" s="19" t="s">
        <v>36</v>
      </c>
    </row>
    <row r="25" spans="1:6" ht="15">
      <c r="A25" s="6">
        <v>3</v>
      </c>
      <c r="B25" s="18" t="s">
        <v>37</v>
      </c>
      <c r="C25" s="12">
        <v>1993</v>
      </c>
      <c r="D25" s="12" t="s">
        <v>7</v>
      </c>
      <c r="E25" s="10" t="s">
        <v>8</v>
      </c>
      <c r="F25" s="19" t="s">
        <v>36</v>
      </c>
    </row>
    <row r="26" spans="1:6" ht="15">
      <c r="A26" s="6">
        <v>4</v>
      </c>
      <c r="B26" s="20" t="s">
        <v>38</v>
      </c>
      <c r="C26" s="21">
        <v>1993</v>
      </c>
      <c r="D26" s="22" t="s">
        <v>7</v>
      </c>
      <c r="E26" s="9" t="s">
        <v>13</v>
      </c>
      <c r="F26" s="10" t="s">
        <v>39</v>
      </c>
    </row>
    <row r="27" spans="1:6" ht="15">
      <c r="A27" s="6">
        <v>5</v>
      </c>
      <c r="B27" s="18" t="s">
        <v>40</v>
      </c>
      <c r="C27" s="12">
        <v>1993</v>
      </c>
      <c r="D27" s="12" t="s">
        <v>7</v>
      </c>
      <c r="E27" s="10" t="s">
        <v>8</v>
      </c>
      <c r="F27" s="10" t="s">
        <v>11</v>
      </c>
    </row>
    <row r="28" spans="1:6" ht="15">
      <c r="A28" s="6">
        <v>6</v>
      </c>
      <c r="B28" s="23" t="s">
        <v>41</v>
      </c>
      <c r="C28" s="8">
        <v>1994</v>
      </c>
      <c r="D28" s="8" t="s">
        <v>7</v>
      </c>
      <c r="E28" s="9" t="s">
        <v>13</v>
      </c>
      <c r="F28" s="10" t="s">
        <v>39</v>
      </c>
    </row>
    <row r="29" spans="1:6" ht="15">
      <c r="A29" s="6">
        <v>7</v>
      </c>
      <c r="B29" s="23" t="s">
        <v>42</v>
      </c>
      <c r="C29" s="8">
        <v>1994</v>
      </c>
      <c r="D29" s="8" t="s">
        <v>7</v>
      </c>
      <c r="E29" s="9" t="s">
        <v>17</v>
      </c>
      <c r="F29" s="10" t="s">
        <v>18</v>
      </c>
    </row>
    <row r="30" spans="1:6" ht="15">
      <c r="A30" s="6">
        <v>8</v>
      </c>
      <c r="B30" s="20" t="s">
        <v>43</v>
      </c>
      <c r="C30" s="21">
        <v>1993</v>
      </c>
      <c r="D30" s="22" t="s">
        <v>7</v>
      </c>
      <c r="E30" s="10" t="s">
        <v>17</v>
      </c>
      <c r="F30" s="10" t="s">
        <v>18</v>
      </c>
    </row>
    <row r="31" spans="1:6" ht="15">
      <c r="A31" s="6">
        <v>9</v>
      </c>
      <c r="B31" s="23" t="s">
        <v>44</v>
      </c>
      <c r="C31" s="8">
        <v>1994</v>
      </c>
      <c r="D31" s="8">
        <v>1</v>
      </c>
      <c r="E31" s="10" t="s">
        <v>8</v>
      </c>
      <c r="F31" s="10" t="s">
        <v>11</v>
      </c>
    </row>
    <row r="32" spans="1:6" ht="15">
      <c r="A32" s="6">
        <v>10</v>
      </c>
      <c r="B32" s="20" t="s">
        <v>45</v>
      </c>
      <c r="C32" s="21">
        <v>1993</v>
      </c>
      <c r="D32" s="22">
        <v>1</v>
      </c>
      <c r="E32" s="9" t="s">
        <v>13</v>
      </c>
      <c r="F32" s="10" t="s">
        <v>39</v>
      </c>
    </row>
    <row r="33" spans="1:6" ht="15">
      <c r="A33" s="6">
        <v>11</v>
      </c>
      <c r="B33" s="23" t="s">
        <v>46</v>
      </c>
      <c r="C33" s="8">
        <v>1994</v>
      </c>
      <c r="D33" s="8" t="s">
        <v>7</v>
      </c>
      <c r="E33" s="9" t="s">
        <v>25</v>
      </c>
      <c r="F33" s="10" t="s">
        <v>47</v>
      </c>
    </row>
    <row r="34" spans="1:6" ht="15">
      <c r="A34" s="6">
        <v>12</v>
      </c>
      <c r="B34" s="20" t="s">
        <v>48</v>
      </c>
      <c r="C34" s="21">
        <v>1993</v>
      </c>
      <c r="D34" s="22" t="s">
        <v>7</v>
      </c>
      <c r="E34" s="10" t="s">
        <v>25</v>
      </c>
      <c r="F34" s="10" t="s">
        <v>26</v>
      </c>
    </row>
    <row r="35" spans="1:6" ht="15">
      <c r="A35" s="6">
        <v>13</v>
      </c>
      <c r="B35" s="23" t="s">
        <v>49</v>
      </c>
      <c r="C35" s="8">
        <v>1994</v>
      </c>
      <c r="D35" s="8">
        <v>1</v>
      </c>
      <c r="E35" s="9" t="s">
        <v>31</v>
      </c>
      <c r="F35" s="10" t="s">
        <v>32</v>
      </c>
    </row>
    <row r="36" spans="1:6" ht="15">
      <c r="A36" s="6">
        <v>14</v>
      </c>
      <c r="B36" s="20" t="s">
        <v>50</v>
      </c>
      <c r="C36" s="21">
        <v>1993</v>
      </c>
      <c r="D36" s="22" t="s">
        <v>7</v>
      </c>
      <c r="E36" s="10" t="s">
        <v>25</v>
      </c>
      <c r="F36" s="10" t="s">
        <v>26</v>
      </c>
    </row>
    <row r="37" spans="5:6" ht="12.75">
      <c r="E37" s="24"/>
      <c r="F37" s="24"/>
    </row>
    <row r="38" ht="18">
      <c r="A38" s="3" t="s">
        <v>51</v>
      </c>
    </row>
    <row r="39" spans="1:5" ht="15">
      <c r="A39" s="25">
        <v>1</v>
      </c>
      <c r="B39" s="26" t="s">
        <v>52</v>
      </c>
      <c r="D39" s="25">
        <v>6</v>
      </c>
      <c r="E39" s="27" t="s">
        <v>53</v>
      </c>
    </row>
    <row r="40" spans="1:5" ht="15">
      <c r="A40" s="25">
        <v>2</v>
      </c>
      <c r="B40" s="28" t="s">
        <v>54</v>
      </c>
      <c r="D40" s="25">
        <v>7</v>
      </c>
      <c r="E40" s="27" t="s">
        <v>55</v>
      </c>
    </row>
    <row r="41" spans="1:5" ht="15">
      <c r="A41" s="25">
        <v>3</v>
      </c>
      <c r="B41" s="26" t="s">
        <v>56</v>
      </c>
      <c r="D41" s="25">
        <v>8</v>
      </c>
      <c r="E41" s="27" t="s">
        <v>57</v>
      </c>
    </row>
    <row r="42" spans="1:5" ht="15">
      <c r="A42" s="25">
        <v>4</v>
      </c>
      <c r="B42" s="27" t="s">
        <v>58</v>
      </c>
      <c r="D42" s="25">
        <v>9</v>
      </c>
      <c r="E42" s="27" t="s">
        <v>59</v>
      </c>
    </row>
    <row r="43" spans="1:5" ht="15">
      <c r="A43" s="25">
        <v>5</v>
      </c>
      <c r="B43" s="27" t="s">
        <v>60</v>
      </c>
      <c r="D43" s="25">
        <v>10</v>
      </c>
      <c r="E43" s="27" t="s">
        <v>61</v>
      </c>
    </row>
    <row r="45" spans="1:6" ht="15">
      <c r="A45" s="29" t="s">
        <v>62</v>
      </c>
      <c r="B45" s="30"/>
      <c r="C45" s="30"/>
      <c r="D45" s="30"/>
      <c r="F45" s="30"/>
    </row>
    <row r="46" spans="1:6" ht="15">
      <c r="A46" s="29" t="s">
        <v>63</v>
      </c>
      <c r="B46" s="30"/>
      <c r="C46" s="30"/>
      <c r="D46" s="30"/>
      <c r="E46" s="30"/>
      <c r="F46" s="31" t="s">
        <v>64</v>
      </c>
    </row>
    <row r="47" spans="1:6" ht="15">
      <c r="A47" s="29"/>
      <c r="B47" s="30"/>
      <c r="C47" s="30"/>
      <c r="D47" s="30"/>
      <c r="E47" s="30"/>
      <c r="F47" s="31"/>
    </row>
    <row r="48" spans="1:6" ht="15">
      <c r="A48" s="29" t="s">
        <v>65</v>
      </c>
      <c r="B48" s="30"/>
      <c r="C48" s="30"/>
      <c r="D48" s="30"/>
      <c r="E48" s="30"/>
      <c r="F48" s="32"/>
    </row>
    <row r="49" spans="1:6" ht="15">
      <c r="A49" s="29" t="s">
        <v>66</v>
      </c>
      <c r="B49" s="30"/>
      <c r="C49" s="30"/>
      <c r="D49" s="30"/>
      <c r="E49" s="30"/>
      <c r="F49" s="31" t="s">
        <v>67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S624"/>
  <sheetViews>
    <sheetView view="pageBreakPreview" zoomScale="65" zoomScaleSheetLayoutView="65" workbookViewId="0" topLeftCell="A73">
      <selection activeCell="AA60" sqref="AA60"/>
    </sheetView>
  </sheetViews>
  <sheetFormatPr defaultColWidth="10.421875" defaultRowHeight="12.75"/>
  <cols>
    <col min="1" max="1" width="6.7109375" style="34" customWidth="1"/>
    <col min="2" max="2" width="7.57421875" style="34" customWidth="1"/>
    <col min="3" max="3" width="11.421875" style="34" hidden="1" customWidth="1"/>
    <col min="4" max="4" width="6.140625" style="34" hidden="1" customWidth="1"/>
    <col min="5" max="5" width="30.00390625" style="34" customWidth="1"/>
    <col min="6" max="6" width="9.28125" style="34" customWidth="1"/>
    <col min="7" max="7" width="8.28125" style="34" customWidth="1"/>
    <col min="8" max="8" width="35.00390625" style="34" customWidth="1"/>
    <col min="9" max="9" width="28.57421875" style="34" customWidth="1"/>
    <col min="10" max="10" width="12.57421875" style="34" customWidth="1"/>
    <col min="11" max="11" width="13.421875" style="34" customWidth="1"/>
    <col min="12" max="15" width="4.8515625" style="34" customWidth="1"/>
    <col min="16" max="16" width="6.421875" style="34" customWidth="1"/>
    <col min="17" max="17" width="13.57421875" style="34" customWidth="1"/>
    <col min="18" max="18" width="7.57421875" style="34" customWidth="1"/>
    <col min="19" max="20" width="8.28125" style="34" customWidth="1"/>
    <col min="21" max="21" width="13.28125" style="34" hidden="1" customWidth="1"/>
    <col min="22" max="24" width="0" style="34" hidden="1" customWidth="1"/>
    <col min="25" max="16384" width="10.421875" style="34" customWidth="1"/>
  </cols>
  <sheetData>
    <row r="1" spans="1:23" ht="18">
      <c r="A1" s="204" t="s">
        <v>113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97"/>
      <c r="W1" s="97"/>
    </row>
    <row r="2" spans="1:23" ht="8.2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92"/>
      <c r="W2" s="92"/>
    </row>
    <row r="3" spans="1:23" ht="18">
      <c r="A3" s="204" t="s">
        <v>68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97"/>
      <c r="W3" s="97"/>
    </row>
    <row r="4" spans="1:23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92"/>
      <c r="W4" s="92"/>
    </row>
    <row r="5" spans="1:23" ht="21" customHeight="1">
      <c r="A5" s="203" t="s">
        <v>114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98"/>
      <c r="W5" s="98"/>
    </row>
    <row r="6" spans="1:23" ht="1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35"/>
      <c r="W6" s="35"/>
    </row>
    <row r="7" spans="1:23" ht="15" customHeight="1">
      <c r="A7" s="204" t="s">
        <v>71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97"/>
      <c r="W7" s="97"/>
    </row>
    <row r="8" spans="1:21" ht="18">
      <c r="A8" s="203" t="s">
        <v>72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</row>
    <row r="9" spans="1:21" s="38" customFormat="1" ht="7.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</row>
    <row r="10" spans="1:21" s="39" customFormat="1" ht="18">
      <c r="A10" s="203" t="s">
        <v>73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:21" s="39" customFormat="1" ht="19.5" customHeight="1">
      <c r="A11" s="204" t="s">
        <v>115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1" s="39" customFormat="1" ht="12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s="39" customFormat="1" ht="18">
      <c r="A13" s="40" t="s">
        <v>74</v>
      </c>
      <c r="R13" s="41" t="s">
        <v>75</v>
      </c>
      <c r="U13" s="41" t="s">
        <v>76</v>
      </c>
    </row>
    <row r="14" spans="1:18" s="39" customFormat="1" ht="18" customHeight="1">
      <c r="A14" s="40" t="s">
        <v>116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 t="s">
        <v>77</v>
      </c>
      <c r="Q14" s="43">
        <v>0.5069444444444444</v>
      </c>
      <c r="R14" s="42"/>
    </row>
    <row r="15" s="39" customFormat="1" ht="15.75" customHeight="1"/>
    <row r="16" spans="1:97" ht="12.75">
      <c r="A16" s="44" t="s">
        <v>78</v>
      </c>
      <c r="B16" s="45" t="s">
        <v>79</v>
      </c>
      <c r="C16" s="46"/>
      <c r="D16" s="47" t="s">
        <v>80</v>
      </c>
      <c r="E16" s="48" t="s">
        <v>81</v>
      </c>
      <c r="F16" s="49" t="s">
        <v>82</v>
      </c>
      <c r="G16" s="45" t="s">
        <v>83</v>
      </c>
      <c r="H16" s="50" t="s">
        <v>84</v>
      </c>
      <c r="I16" s="49" t="s">
        <v>85</v>
      </c>
      <c r="J16" s="51" t="s">
        <v>86</v>
      </c>
      <c r="K16" s="52" t="s">
        <v>87</v>
      </c>
      <c r="L16" s="205" t="s">
        <v>88</v>
      </c>
      <c r="M16" s="206"/>
      <c r="N16" s="206"/>
      <c r="O16" s="206"/>
      <c r="P16" s="207"/>
      <c r="Q16" s="53" t="s">
        <v>89</v>
      </c>
      <c r="R16" s="50" t="s">
        <v>90</v>
      </c>
      <c r="S16" s="50" t="s">
        <v>91</v>
      </c>
      <c r="T16" s="54"/>
      <c r="U16" s="55" t="s">
        <v>92</v>
      </c>
      <c r="V16" s="55" t="s">
        <v>93</v>
      </c>
      <c r="W16" s="55" t="s">
        <v>94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</row>
    <row r="17" spans="1:92" ht="13.5" thickBot="1">
      <c r="A17" s="56"/>
      <c r="B17" s="57" t="s">
        <v>95</v>
      </c>
      <c r="C17" s="58"/>
      <c r="D17" s="59" t="s">
        <v>96</v>
      </c>
      <c r="E17" s="60"/>
      <c r="F17" s="61" t="s">
        <v>97</v>
      </c>
      <c r="G17" s="62" t="s">
        <v>98</v>
      </c>
      <c r="H17" s="63"/>
      <c r="I17" s="64"/>
      <c r="J17" s="99" t="s">
        <v>99</v>
      </c>
      <c r="K17" s="65" t="s">
        <v>100</v>
      </c>
      <c r="L17" s="66" t="s">
        <v>101</v>
      </c>
      <c r="M17" s="63" t="s">
        <v>101</v>
      </c>
      <c r="N17" s="63" t="s">
        <v>102</v>
      </c>
      <c r="O17" s="63" t="s">
        <v>102</v>
      </c>
      <c r="P17" s="67" t="s">
        <v>103</v>
      </c>
      <c r="Q17" s="68" t="s">
        <v>104</v>
      </c>
      <c r="R17" s="63" t="s">
        <v>105</v>
      </c>
      <c r="S17" s="63"/>
      <c r="T17" s="54"/>
      <c r="U17" s="55"/>
      <c r="V17" s="55"/>
      <c r="W17" s="55" t="s">
        <v>106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</row>
    <row r="18" spans="1:253" ht="18.75" customHeight="1" thickBot="1">
      <c r="A18" s="69">
        <v>1</v>
      </c>
      <c r="B18" s="70">
        <v>12</v>
      </c>
      <c r="C18" s="71">
        <f aca="true" ca="1" t="shared" si="0" ref="C18:C37">RAND()</f>
        <v>0.5559655567076502</v>
      </c>
      <c r="D18" s="100"/>
      <c r="E18" s="7" t="s">
        <v>24</v>
      </c>
      <c r="F18" s="72">
        <v>1994</v>
      </c>
      <c r="G18" s="72" t="s">
        <v>7</v>
      </c>
      <c r="H18" s="85" t="s">
        <v>25</v>
      </c>
      <c r="I18" s="74" t="s">
        <v>26</v>
      </c>
      <c r="J18" s="75">
        <v>0</v>
      </c>
      <c r="K18" s="76">
        <f aca="true" t="shared" si="1" ref="K18:K34">V18+W18</f>
        <v>0.021796296296296296</v>
      </c>
      <c r="L18" s="77">
        <v>2</v>
      </c>
      <c r="M18" s="78">
        <v>0</v>
      </c>
      <c r="N18" s="79">
        <v>2</v>
      </c>
      <c r="O18" s="78">
        <v>2</v>
      </c>
      <c r="P18" s="78">
        <f aca="true" t="shared" si="2" ref="P18:P35">SUM(L18:O18)</f>
        <v>6</v>
      </c>
      <c r="Q18" s="80">
        <f aca="true" t="shared" si="3" ref="Q18:Q34">K18-$K$18</f>
        <v>0</v>
      </c>
      <c r="R18" s="81" t="s">
        <v>7</v>
      </c>
      <c r="S18" s="81">
        <v>115</v>
      </c>
      <c r="T18" s="54"/>
      <c r="U18" s="101">
        <v>0</v>
      </c>
      <c r="V18" s="82" t="s">
        <v>117</v>
      </c>
      <c r="W18" s="102">
        <f aca="true" t="shared" si="4" ref="W18:W37">U18-J18</f>
        <v>0</v>
      </c>
      <c r="X18" s="70">
        <v>12</v>
      </c>
      <c r="Z18" s="103" t="s">
        <v>118</v>
      </c>
      <c r="AA18" s="103" t="s">
        <v>118</v>
      </c>
      <c r="AB18" s="103" t="s">
        <v>118</v>
      </c>
      <c r="AC18" s="103" t="s">
        <v>118</v>
      </c>
      <c r="AD18" s="103" t="s">
        <v>118</v>
      </c>
      <c r="AE18" s="103" t="s">
        <v>118</v>
      </c>
      <c r="AF18" s="103" t="s">
        <v>118</v>
      </c>
      <c r="AG18" s="103" t="s">
        <v>118</v>
      </c>
      <c r="AH18" s="103" t="s">
        <v>118</v>
      </c>
      <c r="AI18" s="103" t="s">
        <v>118</v>
      </c>
      <c r="AJ18" s="103" t="s">
        <v>118</v>
      </c>
      <c r="AK18" s="103" t="s">
        <v>118</v>
      </c>
      <c r="AL18" s="103" t="s">
        <v>118</v>
      </c>
      <c r="AM18" s="103" t="s">
        <v>118</v>
      </c>
      <c r="AN18" s="103" t="s">
        <v>118</v>
      </c>
      <c r="AO18" s="103" t="s">
        <v>118</v>
      </c>
      <c r="AP18" s="103" t="s">
        <v>118</v>
      </c>
      <c r="AQ18" s="103" t="s">
        <v>118</v>
      </c>
      <c r="AR18" s="103" t="s">
        <v>118</v>
      </c>
      <c r="AS18" s="103" t="s">
        <v>118</v>
      </c>
      <c r="AT18" s="103" t="s">
        <v>118</v>
      </c>
      <c r="AU18" s="103" t="s">
        <v>118</v>
      </c>
      <c r="AV18" s="103" t="s">
        <v>118</v>
      </c>
      <c r="AW18" s="103" t="s">
        <v>118</v>
      </c>
      <c r="AX18" s="103" t="s">
        <v>118</v>
      </c>
      <c r="AY18" s="103" t="s">
        <v>118</v>
      </c>
      <c r="AZ18" s="103" t="s">
        <v>118</v>
      </c>
      <c r="BA18" s="103" t="s">
        <v>118</v>
      </c>
      <c r="BB18" s="103" t="s">
        <v>118</v>
      </c>
      <c r="BC18" s="103" t="s">
        <v>118</v>
      </c>
      <c r="BD18" s="103" t="s">
        <v>118</v>
      </c>
      <c r="BE18" s="103" t="s">
        <v>118</v>
      </c>
      <c r="BF18" s="103" t="s">
        <v>118</v>
      </c>
      <c r="BG18" s="103" t="s">
        <v>118</v>
      </c>
      <c r="BH18" s="103" t="s">
        <v>118</v>
      </c>
      <c r="BI18" s="103" t="s">
        <v>118</v>
      </c>
      <c r="BJ18" s="103" t="s">
        <v>118</v>
      </c>
      <c r="BK18" s="103" t="s">
        <v>118</v>
      </c>
      <c r="BL18" s="103" t="s">
        <v>118</v>
      </c>
      <c r="BM18" s="103" t="s">
        <v>118</v>
      </c>
      <c r="BN18" s="103" t="s">
        <v>118</v>
      </c>
      <c r="BO18" s="103" t="s">
        <v>118</v>
      </c>
      <c r="BP18" s="103" t="s">
        <v>118</v>
      </c>
      <c r="BQ18" s="103" t="s">
        <v>118</v>
      </c>
      <c r="BR18" s="103" t="s">
        <v>118</v>
      </c>
      <c r="BS18" s="103" t="s">
        <v>118</v>
      </c>
      <c r="BT18" s="103" t="s">
        <v>118</v>
      </c>
      <c r="BU18" s="103" t="s">
        <v>118</v>
      </c>
      <c r="BV18" s="103" t="s">
        <v>118</v>
      </c>
      <c r="BW18" s="103" t="s">
        <v>118</v>
      </c>
      <c r="BX18" s="103" t="s">
        <v>118</v>
      </c>
      <c r="BY18" s="103" t="s">
        <v>118</v>
      </c>
      <c r="BZ18" s="103" t="s">
        <v>118</v>
      </c>
      <c r="CA18" s="103" t="s">
        <v>118</v>
      </c>
      <c r="CB18" s="103" t="s">
        <v>118</v>
      </c>
      <c r="CC18" s="103" t="s">
        <v>118</v>
      </c>
      <c r="CD18" s="103" t="s">
        <v>118</v>
      </c>
      <c r="CE18" s="103" t="s">
        <v>118</v>
      </c>
      <c r="CF18" s="103" t="s">
        <v>118</v>
      </c>
      <c r="CG18" s="103" t="s">
        <v>118</v>
      </c>
      <c r="CH18" s="103" t="s">
        <v>118</v>
      </c>
      <c r="CI18" s="103" t="s">
        <v>118</v>
      </c>
      <c r="CJ18" s="103" t="s">
        <v>118</v>
      </c>
      <c r="CK18" s="103" t="s">
        <v>118</v>
      </c>
      <c r="CL18" s="103" t="s">
        <v>118</v>
      </c>
      <c r="CM18" s="103" t="s">
        <v>118</v>
      </c>
      <c r="CN18" s="103" t="s">
        <v>118</v>
      </c>
      <c r="CO18" s="103" t="s">
        <v>118</v>
      </c>
      <c r="CP18" s="103" t="s">
        <v>118</v>
      </c>
      <c r="CQ18" s="103" t="s">
        <v>118</v>
      </c>
      <c r="CR18" s="103" t="s">
        <v>118</v>
      </c>
      <c r="CS18" s="103" t="s">
        <v>118</v>
      </c>
      <c r="CT18" s="103" t="s">
        <v>118</v>
      </c>
      <c r="CU18" s="103" t="s">
        <v>118</v>
      </c>
      <c r="CV18" s="103" t="s">
        <v>118</v>
      </c>
      <c r="CW18" s="103" t="s">
        <v>118</v>
      </c>
      <c r="CX18" s="103" t="s">
        <v>118</v>
      </c>
      <c r="CY18" s="103" t="s">
        <v>118</v>
      </c>
      <c r="CZ18" s="103" t="s">
        <v>118</v>
      </c>
      <c r="DA18" s="103" t="s">
        <v>118</v>
      </c>
      <c r="DB18" s="103" t="s">
        <v>118</v>
      </c>
      <c r="DC18" s="103" t="s">
        <v>118</v>
      </c>
      <c r="DD18" s="103" t="s">
        <v>118</v>
      </c>
      <c r="DE18" s="103" t="s">
        <v>118</v>
      </c>
      <c r="DF18" s="103" t="s">
        <v>118</v>
      </c>
      <c r="DG18" s="103" t="s">
        <v>118</v>
      </c>
      <c r="DH18" s="103" t="s">
        <v>118</v>
      </c>
      <c r="DI18" s="103" t="s">
        <v>118</v>
      </c>
      <c r="DJ18" s="103" t="s">
        <v>118</v>
      </c>
      <c r="DK18" s="103" t="s">
        <v>118</v>
      </c>
      <c r="DL18" s="103" t="s">
        <v>118</v>
      </c>
      <c r="DM18" s="103" t="s">
        <v>118</v>
      </c>
      <c r="DN18" s="103" t="s">
        <v>118</v>
      </c>
      <c r="DO18" s="103" t="s">
        <v>118</v>
      </c>
      <c r="DP18" s="103" t="s">
        <v>118</v>
      </c>
      <c r="DQ18" s="103" t="s">
        <v>118</v>
      </c>
      <c r="DR18" s="103" t="s">
        <v>118</v>
      </c>
      <c r="DS18" s="103" t="s">
        <v>118</v>
      </c>
      <c r="DT18" s="103" t="s">
        <v>118</v>
      </c>
      <c r="DU18" s="103" t="s">
        <v>118</v>
      </c>
      <c r="DV18" s="103" t="s">
        <v>118</v>
      </c>
      <c r="DW18" s="103" t="s">
        <v>118</v>
      </c>
      <c r="DX18" s="103" t="s">
        <v>118</v>
      </c>
      <c r="DY18" s="103" t="s">
        <v>118</v>
      </c>
      <c r="DZ18" s="103" t="s">
        <v>118</v>
      </c>
      <c r="EA18" s="103" t="s">
        <v>118</v>
      </c>
      <c r="EB18" s="103" t="s">
        <v>118</v>
      </c>
      <c r="EC18" s="103" t="s">
        <v>118</v>
      </c>
      <c r="ED18" s="103" t="s">
        <v>118</v>
      </c>
      <c r="EE18" s="103" t="s">
        <v>118</v>
      </c>
      <c r="EF18" s="103" t="s">
        <v>118</v>
      </c>
      <c r="EG18" s="103" t="s">
        <v>118</v>
      </c>
      <c r="EH18" s="103" t="s">
        <v>118</v>
      </c>
      <c r="EI18" s="103" t="s">
        <v>118</v>
      </c>
      <c r="EJ18" s="103" t="s">
        <v>118</v>
      </c>
      <c r="EK18" s="103" t="s">
        <v>118</v>
      </c>
      <c r="EL18" s="103" t="s">
        <v>118</v>
      </c>
      <c r="EM18" s="103" t="s">
        <v>118</v>
      </c>
      <c r="EN18" s="103" t="s">
        <v>118</v>
      </c>
      <c r="EO18" s="103" t="s">
        <v>118</v>
      </c>
      <c r="EP18" s="103" t="s">
        <v>118</v>
      </c>
      <c r="EQ18" s="103" t="s">
        <v>118</v>
      </c>
      <c r="ER18" s="103" t="s">
        <v>118</v>
      </c>
      <c r="ES18" s="103" t="s">
        <v>118</v>
      </c>
      <c r="ET18" s="103" t="s">
        <v>118</v>
      </c>
      <c r="EU18" s="103" t="s">
        <v>118</v>
      </c>
      <c r="EV18" s="103" t="s">
        <v>118</v>
      </c>
      <c r="EW18" s="103" t="s">
        <v>118</v>
      </c>
      <c r="EX18" s="103" t="s">
        <v>118</v>
      </c>
      <c r="EY18" s="103" t="s">
        <v>118</v>
      </c>
      <c r="EZ18" s="103" t="s">
        <v>118</v>
      </c>
      <c r="FA18" s="103" t="s">
        <v>118</v>
      </c>
      <c r="FB18" s="103" t="s">
        <v>118</v>
      </c>
      <c r="FC18" s="103" t="s">
        <v>118</v>
      </c>
      <c r="FD18" s="103" t="s">
        <v>118</v>
      </c>
      <c r="FE18" s="103" t="s">
        <v>118</v>
      </c>
      <c r="FF18" s="103" t="s">
        <v>118</v>
      </c>
      <c r="FG18" s="103" t="s">
        <v>118</v>
      </c>
      <c r="FH18" s="103" t="s">
        <v>118</v>
      </c>
      <c r="FI18" s="103" t="s">
        <v>118</v>
      </c>
      <c r="FJ18" s="103" t="s">
        <v>118</v>
      </c>
      <c r="FK18" s="103" t="s">
        <v>118</v>
      </c>
      <c r="FL18" s="103" t="s">
        <v>118</v>
      </c>
      <c r="FM18" s="103" t="s">
        <v>118</v>
      </c>
      <c r="FN18" s="103" t="s">
        <v>118</v>
      </c>
      <c r="FO18" s="103" t="s">
        <v>118</v>
      </c>
      <c r="FP18" s="103" t="s">
        <v>118</v>
      </c>
      <c r="FQ18" s="103" t="s">
        <v>118</v>
      </c>
      <c r="FR18" s="103" t="s">
        <v>118</v>
      </c>
      <c r="FS18" s="103" t="s">
        <v>118</v>
      </c>
      <c r="FT18" s="103" t="s">
        <v>118</v>
      </c>
      <c r="FU18" s="103" t="s">
        <v>118</v>
      </c>
      <c r="FV18" s="103" t="s">
        <v>118</v>
      </c>
      <c r="FW18" s="103" t="s">
        <v>118</v>
      </c>
      <c r="FX18" s="103" t="s">
        <v>118</v>
      </c>
      <c r="FY18" s="103" t="s">
        <v>118</v>
      </c>
      <c r="FZ18" s="103" t="s">
        <v>118</v>
      </c>
      <c r="GA18" s="103" t="s">
        <v>118</v>
      </c>
      <c r="GB18" s="103" t="s">
        <v>118</v>
      </c>
      <c r="GC18" s="103" t="s">
        <v>118</v>
      </c>
      <c r="GD18" s="103" t="s">
        <v>118</v>
      </c>
      <c r="GE18" s="103" t="s">
        <v>118</v>
      </c>
      <c r="GF18" s="103" t="s">
        <v>118</v>
      </c>
      <c r="GG18" s="103" t="s">
        <v>118</v>
      </c>
      <c r="GH18" s="103" t="s">
        <v>118</v>
      </c>
      <c r="GI18" s="103" t="s">
        <v>118</v>
      </c>
      <c r="GJ18" s="103" t="s">
        <v>118</v>
      </c>
      <c r="GK18" s="103" t="s">
        <v>118</v>
      </c>
      <c r="GL18" s="103" t="s">
        <v>118</v>
      </c>
      <c r="GM18" s="103" t="s">
        <v>118</v>
      </c>
      <c r="GN18" s="103" t="s">
        <v>118</v>
      </c>
      <c r="GO18" s="103" t="s">
        <v>118</v>
      </c>
      <c r="GP18" s="103" t="s">
        <v>118</v>
      </c>
      <c r="GQ18" s="103" t="s">
        <v>118</v>
      </c>
      <c r="GR18" s="103" t="s">
        <v>118</v>
      </c>
      <c r="GS18" s="103" t="s">
        <v>118</v>
      </c>
      <c r="GT18" s="103" t="s">
        <v>118</v>
      </c>
      <c r="GU18" s="103" t="s">
        <v>118</v>
      </c>
      <c r="GV18" s="103" t="s">
        <v>118</v>
      </c>
      <c r="GW18" s="103" t="s">
        <v>118</v>
      </c>
      <c r="GX18" s="103" t="s">
        <v>118</v>
      </c>
      <c r="GY18" s="103" t="s">
        <v>118</v>
      </c>
      <c r="GZ18" s="103" t="s">
        <v>118</v>
      </c>
      <c r="HA18" s="103" t="s">
        <v>118</v>
      </c>
      <c r="HB18" s="103" t="s">
        <v>118</v>
      </c>
      <c r="HC18" s="103" t="s">
        <v>118</v>
      </c>
      <c r="HD18" s="103" t="s">
        <v>118</v>
      </c>
      <c r="HE18" s="103" t="s">
        <v>118</v>
      </c>
      <c r="HF18" s="103" t="s">
        <v>118</v>
      </c>
      <c r="HG18" s="103" t="s">
        <v>118</v>
      </c>
      <c r="HH18" s="103" t="s">
        <v>118</v>
      </c>
      <c r="HI18" s="103" t="s">
        <v>118</v>
      </c>
      <c r="HJ18" s="103" t="s">
        <v>118</v>
      </c>
      <c r="HK18" s="103" t="s">
        <v>118</v>
      </c>
      <c r="HL18" s="103" t="s">
        <v>118</v>
      </c>
      <c r="HM18" s="103" t="s">
        <v>118</v>
      </c>
      <c r="HN18" s="103" t="s">
        <v>118</v>
      </c>
      <c r="HO18" s="103" t="s">
        <v>118</v>
      </c>
      <c r="HP18" s="103" t="s">
        <v>118</v>
      </c>
      <c r="HQ18" s="103" t="s">
        <v>118</v>
      </c>
      <c r="HR18" s="103" t="s">
        <v>118</v>
      </c>
      <c r="HS18" s="103" t="s">
        <v>118</v>
      </c>
      <c r="HT18" s="103" t="s">
        <v>118</v>
      </c>
      <c r="HU18" s="103" t="s">
        <v>118</v>
      </c>
      <c r="HV18" s="103" t="s">
        <v>118</v>
      </c>
      <c r="HW18" s="103" t="s">
        <v>118</v>
      </c>
      <c r="HX18" s="103" t="s">
        <v>118</v>
      </c>
      <c r="HY18" s="103" t="s">
        <v>118</v>
      </c>
      <c r="HZ18" s="103" t="s">
        <v>118</v>
      </c>
      <c r="IA18" s="103" t="s">
        <v>118</v>
      </c>
      <c r="IB18" s="103" t="s">
        <v>118</v>
      </c>
      <c r="IC18" s="103" t="s">
        <v>118</v>
      </c>
      <c r="ID18" s="103" t="s">
        <v>118</v>
      </c>
      <c r="IE18" s="103" t="s">
        <v>118</v>
      </c>
      <c r="IF18" s="103" t="s">
        <v>118</v>
      </c>
      <c r="IG18" s="103" t="s">
        <v>118</v>
      </c>
      <c r="IH18" s="103" t="s">
        <v>118</v>
      </c>
      <c r="II18" s="103" t="s">
        <v>118</v>
      </c>
      <c r="IJ18" s="103" t="s">
        <v>118</v>
      </c>
      <c r="IK18" s="103" t="s">
        <v>118</v>
      </c>
      <c r="IL18" s="103" t="s">
        <v>118</v>
      </c>
      <c r="IM18" s="103" t="s">
        <v>118</v>
      </c>
      <c r="IN18" s="103" t="s">
        <v>118</v>
      </c>
      <c r="IO18" s="103" t="s">
        <v>118</v>
      </c>
      <c r="IP18" s="103" t="s">
        <v>118</v>
      </c>
      <c r="IQ18" s="103" t="s">
        <v>118</v>
      </c>
      <c r="IR18" s="103" t="s">
        <v>118</v>
      </c>
      <c r="IS18" s="103" t="s">
        <v>118</v>
      </c>
    </row>
    <row r="19" spans="1:88" ht="18.75" customHeight="1" thickBot="1">
      <c r="A19" s="69">
        <v>2</v>
      </c>
      <c r="B19" s="70">
        <v>13</v>
      </c>
      <c r="C19" s="71">
        <f ca="1" t="shared" si="0"/>
        <v>0.7205505660533564</v>
      </c>
      <c r="D19" s="100"/>
      <c r="E19" s="7" t="s">
        <v>6</v>
      </c>
      <c r="F19" s="72">
        <v>1993</v>
      </c>
      <c r="G19" s="72" t="s">
        <v>7</v>
      </c>
      <c r="H19" s="73" t="s">
        <v>8</v>
      </c>
      <c r="I19" s="74" t="s">
        <v>9</v>
      </c>
      <c r="J19" s="75">
        <v>0.00015625</v>
      </c>
      <c r="K19" s="76">
        <f t="shared" si="1"/>
        <v>0.02312384259259259</v>
      </c>
      <c r="L19" s="77">
        <v>1</v>
      </c>
      <c r="M19" s="78">
        <v>3</v>
      </c>
      <c r="N19" s="79">
        <v>2</v>
      </c>
      <c r="O19" s="78">
        <v>4</v>
      </c>
      <c r="P19" s="78">
        <f t="shared" si="2"/>
        <v>10</v>
      </c>
      <c r="Q19" s="80">
        <f t="shared" si="3"/>
        <v>0.0013275462962962954</v>
      </c>
      <c r="R19" s="81" t="s">
        <v>7</v>
      </c>
      <c r="S19" s="81">
        <v>100</v>
      </c>
      <c r="T19" s="54"/>
      <c r="U19" s="104">
        <v>0.00015625</v>
      </c>
      <c r="V19" s="82" t="s">
        <v>119</v>
      </c>
      <c r="W19" s="102">
        <f t="shared" si="4"/>
        <v>0</v>
      </c>
      <c r="X19" s="70">
        <v>13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1:88" ht="18.75" customHeight="1" thickBot="1">
      <c r="A20" s="69">
        <v>3</v>
      </c>
      <c r="B20" s="70">
        <v>14</v>
      </c>
      <c r="C20" s="71">
        <f ca="1" t="shared" si="0"/>
        <v>0.5006593424338677</v>
      </c>
      <c r="D20" s="100"/>
      <c r="E20" s="11" t="s">
        <v>10</v>
      </c>
      <c r="F20" s="84">
        <v>1994</v>
      </c>
      <c r="G20" s="84" t="s">
        <v>7</v>
      </c>
      <c r="H20" s="73" t="s">
        <v>8</v>
      </c>
      <c r="I20" s="74" t="s">
        <v>11</v>
      </c>
      <c r="J20" s="75">
        <v>0.0005983796296296296</v>
      </c>
      <c r="K20" s="76">
        <f t="shared" si="1"/>
        <v>0.02376388888888889</v>
      </c>
      <c r="L20" s="77">
        <v>2</v>
      </c>
      <c r="M20" s="78">
        <v>3</v>
      </c>
      <c r="N20" s="79">
        <v>1</v>
      </c>
      <c r="O20" s="78">
        <v>0</v>
      </c>
      <c r="P20" s="78">
        <f t="shared" si="2"/>
        <v>6</v>
      </c>
      <c r="Q20" s="80">
        <f t="shared" si="3"/>
        <v>0.0019675925925925937</v>
      </c>
      <c r="R20" s="81" t="s">
        <v>7</v>
      </c>
      <c r="S20" s="81">
        <v>85</v>
      </c>
      <c r="T20" s="54"/>
      <c r="U20" s="104">
        <v>0.0005983796296296296</v>
      </c>
      <c r="V20" s="82" t="s">
        <v>120</v>
      </c>
      <c r="W20" s="102">
        <f t="shared" si="4"/>
        <v>0</v>
      </c>
      <c r="X20" s="70">
        <v>14</v>
      </c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</row>
    <row r="21" spans="1:88" ht="18.75" customHeight="1" thickBot="1">
      <c r="A21" s="69">
        <v>4</v>
      </c>
      <c r="B21" s="70">
        <v>15</v>
      </c>
      <c r="C21" s="71">
        <f ca="1" t="shared" si="0"/>
        <v>0.5638748274557805</v>
      </c>
      <c r="D21" s="100"/>
      <c r="E21" s="7" t="s">
        <v>12</v>
      </c>
      <c r="F21" s="72">
        <v>1994</v>
      </c>
      <c r="G21" s="72" t="s">
        <v>7</v>
      </c>
      <c r="H21" s="85" t="s">
        <v>13</v>
      </c>
      <c r="I21" s="74" t="s">
        <v>14</v>
      </c>
      <c r="J21" s="75">
        <v>0.0006041666666666667</v>
      </c>
      <c r="K21" s="76">
        <f t="shared" si="1"/>
        <v>0.02454976851851852</v>
      </c>
      <c r="L21" s="77">
        <v>3</v>
      </c>
      <c r="M21" s="78">
        <v>0</v>
      </c>
      <c r="N21" s="79">
        <v>4</v>
      </c>
      <c r="O21" s="78">
        <v>3</v>
      </c>
      <c r="P21" s="78">
        <f t="shared" si="2"/>
        <v>10</v>
      </c>
      <c r="Q21" s="80">
        <f t="shared" si="3"/>
        <v>0.002753472222222223</v>
      </c>
      <c r="R21" s="81" t="s">
        <v>7</v>
      </c>
      <c r="S21" s="81">
        <v>70</v>
      </c>
      <c r="T21" s="54"/>
      <c r="U21" s="104">
        <v>0.0006041666666666667</v>
      </c>
      <c r="V21" s="82" t="s">
        <v>121</v>
      </c>
      <c r="W21" s="102">
        <f t="shared" si="4"/>
        <v>0</v>
      </c>
      <c r="X21" s="70">
        <v>15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</row>
    <row r="22" spans="1:88" ht="18.75" customHeight="1" thickBot="1">
      <c r="A22" s="69">
        <v>5</v>
      </c>
      <c r="B22" s="70">
        <v>17</v>
      </c>
      <c r="C22" s="71">
        <f ca="1" t="shared" si="0"/>
        <v>0.6000653840801029</v>
      </c>
      <c r="D22" s="100"/>
      <c r="E22" s="11" t="s">
        <v>15</v>
      </c>
      <c r="F22" s="84">
        <v>1993</v>
      </c>
      <c r="G22" s="84" t="s">
        <v>7</v>
      </c>
      <c r="H22" s="73" t="s">
        <v>8</v>
      </c>
      <c r="I22" s="74" t="s">
        <v>9</v>
      </c>
      <c r="J22" s="75">
        <v>0.0008634259259259259</v>
      </c>
      <c r="K22" s="76">
        <f t="shared" si="1"/>
        <v>0.025099537037037035</v>
      </c>
      <c r="L22" s="77">
        <v>2</v>
      </c>
      <c r="M22" s="78">
        <v>2</v>
      </c>
      <c r="N22" s="79">
        <v>3</v>
      </c>
      <c r="O22" s="78">
        <v>2</v>
      </c>
      <c r="P22" s="78">
        <f t="shared" si="2"/>
        <v>9</v>
      </c>
      <c r="Q22" s="80">
        <f t="shared" si="3"/>
        <v>0.0033032407407407385</v>
      </c>
      <c r="R22" s="81" t="s">
        <v>7</v>
      </c>
      <c r="S22" s="81">
        <v>65</v>
      </c>
      <c r="T22" s="54"/>
      <c r="U22" s="104">
        <v>0.0008634259259259259</v>
      </c>
      <c r="V22" s="82" t="s">
        <v>122</v>
      </c>
      <c r="W22" s="102">
        <f t="shared" si="4"/>
        <v>0</v>
      </c>
      <c r="X22" s="70">
        <v>17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ht="18.75" customHeight="1" thickBot="1">
      <c r="A23" s="69">
        <v>6</v>
      </c>
      <c r="B23" s="70">
        <v>18</v>
      </c>
      <c r="C23" s="71">
        <f ca="1" t="shared" si="0"/>
        <v>0.9984206141968932</v>
      </c>
      <c r="D23" s="100"/>
      <c r="E23" s="11" t="s">
        <v>16</v>
      </c>
      <c r="F23" s="84">
        <v>1993</v>
      </c>
      <c r="G23" s="84">
        <v>1</v>
      </c>
      <c r="H23" s="85" t="s">
        <v>17</v>
      </c>
      <c r="I23" s="74" t="s">
        <v>18</v>
      </c>
      <c r="J23" s="75">
        <v>0.0009155092592592592</v>
      </c>
      <c r="K23" s="76">
        <f t="shared" si="1"/>
        <v>0.02540162037037037</v>
      </c>
      <c r="L23" s="77">
        <v>3</v>
      </c>
      <c r="M23" s="78">
        <v>1</v>
      </c>
      <c r="N23" s="79">
        <v>2</v>
      </c>
      <c r="O23" s="78">
        <v>3</v>
      </c>
      <c r="P23" s="78">
        <f t="shared" si="2"/>
        <v>9</v>
      </c>
      <c r="Q23" s="80">
        <f t="shared" si="3"/>
        <v>0.0036053240740740733</v>
      </c>
      <c r="R23" s="81" t="s">
        <v>7</v>
      </c>
      <c r="S23" s="81">
        <v>60</v>
      </c>
      <c r="T23" s="54"/>
      <c r="U23" s="104">
        <v>0.0009155092592592592</v>
      </c>
      <c r="V23" s="82" t="s">
        <v>123</v>
      </c>
      <c r="W23" s="102">
        <f t="shared" si="4"/>
        <v>0</v>
      </c>
      <c r="X23" s="70">
        <v>18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</row>
    <row r="24" spans="1:88" ht="18.75" customHeight="1" thickBot="1">
      <c r="A24" s="69">
        <v>7</v>
      </c>
      <c r="B24" s="70">
        <v>21</v>
      </c>
      <c r="C24" s="71">
        <f ca="1" t="shared" si="0"/>
        <v>0.3561439093355738</v>
      </c>
      <c r="D24" s="100"/>
      <c r="E24" s="13" t="s">
        <v>27</v>
      </c>
      <c r="F24" s="83">
        <v>1994</v>
      </c>
      <c r="G24" s="83">
        <v>2</v>
      </c>
      <c r="H24" s="73" t="s">
        <v>28</v>
      </c>
      <c r="I24" s="74" t="s">
        <v>29</v>
      </c>
      <c r="J24" s="75">
        <v>0.0017476851851851852</v>
      </c>
      <c r="K24" s="76">
        <f t="shared" si="1"/>
        <v>0.02665162037037037</v>
      </c>
      <c r="L24" s="77">
        <v>2</v>
      </c>
      <c r="M24" s="78">
        <v>2</v>
      </c>
      <c r="N24" s="79">
        <v>3</v>
      </c>
      <c r="O24" s="78">
        <v>1</v>
      </c>
      <c r="P24" s="78">
        <f t="shared" si="2"/>
        <v>8</v>
      </c>
      <c r="Q24" s="80">
        <f t="shared" si="3"/>
        <v>0.004855324074074074</v>
      </c>
      <c r="R24" s="81"/>
      <c r="S24" s="81">
        <v>55</v>
      </c>
      <c r="T24" s="54"/>
      <c r="U24" s="104">
        <v>0.0017476851851851852</v>
      </c>
      <c r="V24" s="82" t="s">
        <v>124</v>
      </c>
      <c r="W24" s="102">
        <f t="shared" si="4"/>
        <v>0</v>
      </c>
      <c r="X24" s="70">
        <v>21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</row>
    <row r="25" spans="1:88" s="105" customFormat="1" ht="18.75" customHeight="1" thickBot="1">
      <c r="A25" s="69">
        <v>8</v>
      </c>
      <c r="B25" s="70">
        <v>22</v>
      </c>
      <c r="C25" s="71">
        <f ca="1" t="shared" si="0"/>
        <v>0.022777160153789833</v>
      </c>
      <c r="D25" s="100"/>
      <c r="E25" s="7" t="s">
        <v>30</v>
      </c>
      <c r="F25" s="72">
        <v>1994</v>
      </c>
      <c r="G25" s="72">
        <v>1</v>
      </c>
      <c r="H25" s="85" t="s">
        <v>31</v>
      </c>
      <c r="I25" s="74" t="s">
        <v>32</v>
      </c>
      <c r="J25" s="75">
        <v>0.0019166666666666666</v>
      </c>
      <c r="K25" s="76">
        <f t="shared" si="1"/>
        <v>0.02711342592592593</v>
      </c>
      <c r="L25" s="77">
        <v>3</v>
      </c>
      <c r="M25" s="78">
        <v>2</v>
      </c>
      <c r="N25" s="79">
        <v>3</v>
      </c>
      <c r="O25" s="78">
        <v>2</v>
      </c>
      <c r="P25" s="78">
        <f t="shared" si="2"/>
        <v>10</v>
      </c>
      <c r="Q25" s="80">
        <f t="shared" si="3"/>
        <v>0.0053171296296296335</v>
      </c>
      <c r="R25" s="81"/>
      <c r="S25" s="81">
        <v>50</v>
      </c>
      <c r="T25" s="54"/>
      <c r="U25" s="104">
        <v>0.0019166666666666666</v>
      </c>
      <c r="V25" s="82" t="s">
        <v>125</v>
      </c>
      <c r="W25" s="102">
        <f t="shared" si="4"/>
        <v>0</v>
      </c>
      <c r="X25" s="70">
        <v>22</v>
      </c>
      <c r="Y25" s="3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</row>
    <row r="26" spans="1:88" s="105" customFormat="1" ht="18.75" customHeight="1" thickBot="1">
      <c r="A26" s="69">
        <v>9</v>
      </c>
      <c r="B26" s="70">
        <v>19</v>
      </c>
      <c r="C26" s="71">
        <f ca="1" t="shared" si="0"/>
        <v>0.36074773883540034</v>
      </c>
      <c r="D26" s="100"/>
      <c r="E26" s="7" t="s">
        <v>33</v>
      </c>
      <c r="F26" s="72">
        <v>1993</v>
      </c>
      <c r="G26" s="72" t="s">
        <v>7</v>
      </c>
      <c r="H26" s="106" t="s">
        <v>25</v>
      </c>
      <c r="I26" s="74" t="s">
        <v>26</v>
      </c>
      <c r="J26" s="75">
        <v>0.0013275462962962963</v>
      </c>
      <c r="K26" s="76">
        <f t="shared" si="1"/>
        <v>0.027144675925925926</v>
      </c>
      <c r="L26" s="77">
        <v>3</v>
      </c>
      <c r="M26" s="78">
        <v>2</v>
      </c>
      <c r="N26" s="79">
        <v>1</v>
      </c>
      <c r="O26" s="78">
        <v>4</v>
      </c>
      <c r="P26" s="78">
        <f t="shared" si="2"/>
        <v>10</v>
      </c>
      <c r="Q26" s="80">
        <f t="shared" si="3"/>
        <v>0.00534837962962963</v>
      </c>
      <c r="R26" s="81"/>
      <c r="S26" s="81">
        <v>45</v>
      </c>
      <c r="T26" s="54"/>
      <c r="U26" s="104">
        <v>0.0013275462962962963</v>
      </c>
      <c r="V26" s="82" t="s">
        <v>126</v>
      </c>
      <c r="W26" s="102">
        <f t="shared" si="4"/>
        <v>0</v>
      </c>
      <c r="X26" s="70">
        <v>19</v>
      </c>
      <c r="Y26" s="3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</row>
    <row r="27" spans="1:88" s="105" customFormat="1" ht="18.75" customHeight="1" thickBot="1">
      <c r="A27" s="69">
        <v>10</v>
      </c>
      <c r="B27" s="70">
        <v>24</v>
      </c>
      <c r="C27" s="71">
        <f ca="1" t="shared" si="0"/>
        <v>0.5700866802090316</v>
      </c>
      <c r="D27" s="100"/>
      <c r="E27" s="11" t="s">
        <v>19</v>
      </c>
      <c r="F27" s="84">
        <v>1993</v>
      </c>
      <c r="G27" s="84" t="s">
        <v>7</v>
      </c>
      <c r="H27" s="85" t="s">
        <v>17</v>
      </c>
      <c r="I27" s="74" t="s">
        <v>18</v>
      </c>
      <c r="J27" s="75">
        <v>0.00265162037037037</v>
      </c>
      <c r="K27" s="76">
        <f t="shared" si="1"/>
        <v>0.028318287037037038</v>
      </c>
      <c r="L27" s="77">
        <v>2</v>
      </c>
      <c r="M27" s="78">
        <v>1</v>
      </c>
      <c r="N27" s="79">
        <v>2</v>
      </c>
      <c r="O27" s="78">
        <v>5</v>
      </c>
      <c r="P27" s="78">
        <f t="shared" si="2"/>
        <v>10</v>
      </c>
      <c r="Q27" s="80">
        <f t="shared" si="3"/>
        <v>0.006521990740740741</v>
      </c>
      <c r="R27" s="81"/>
      <c r="S27" s="81">
        <v>40</v>
      </c>
      <c r="T27" s="54"/>
      <c r="U27" s="104">
        <v>0.00265162037037037</v>
      </c>
      <c r="V27" s="82" t="s">
        <v>127</v>
      </c>
      <c r="W27" s="102">
        <f t="shared" si="4"/>
        <v>0</v>
      </c>
      <c r="X27" s="70">
        <v>24</v>
      </c>
      <c r="Y27" s="3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</row>
    <row r="28" spans="1:88" s="105" customFormat="1" ht="18.75" customHeight="1" thickBot="1">
      <c r="A28" s="69">
        <v>11</v>
      </c>
      <c r="B28" s="70">
        <v>28</v>
      </c>
      <c r="C28" s="71">
        <f ca="1" t="shared" si="0"/>
        <v>0.4532817490906056</v>
      </c>
      <c r="D28" s="100"/>
      <c r="E28" s="7" t="s">
        <v>20</v>
      </c>
      <c r="F28" s="72">
        <v>1994</v>
      </c>
      <c r="G28" s="72">
        <v>1</v>
      </c>
      <c r="H28" s="85" t="s">
        <v>17</v>
      </c>
      <c r="I28" s="74" t="s">
        <v>18</v>
      </c>
      <c r="J28" s="75">
        <v>0.0029699074074074072</v>
      </c>
      <c r="K28" s="76">
        <f t="shared" si="1"/>
        <v>0.02845601851851852</v>
      </c>
      <c r="L28" s="77">
        <v>1</v>
      </c>
      <c r="M28" s="78">
        <v>2</v>
      </c>
      <c r="N28" s="79">
        <v>3</v>
      </c>
      <c r="O28" s="78">
        <v>3</v>
      </c>
      <c r="P28" s="78">
        <f t="shared" si="2"/>
        <v>9</v>
      </c>
      <c r="Q28" s="80">
        <f t="shared" si="3"/>
        <v>0.006659722222222223</v>
      </c>
      <c r="R28" s="81"/>
      <c r="S28" s="81">
        <v>37</v>
      </c>
      <c r="T28" s="54"/>
      <c r="U28" s="104">
        <v>0.0029699074074074072</v>
      </c>
      <c r="V28" s="82" t="s">
        <v>128</v>
      </c>
      <c r="W28" s="102">
        <f t="shared" si="4"/>
        <v>0</v>
      </c>
      <c r="X28" s="70">
        <v>28</v>
      </c>
      <c r="Y28" s="3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</row>
    <row r="29" spans="1:88" s="105" customFormat="1" ht="18.75" customHeight="1" thickBot="1">
      <c r="A29" s="69">
        <v>12</v>
      </c>
      <c r="B29" s="70">
        <v>20</v>
      </c>
      <c r="C29" s="71">
        <f ca="1" t="shared" si="0"/>
        <v>0.6011580040347648</v>
      </c>
      <c r="D29" s="100"/>
      <c r="E29" s="11" t="s">
        <v>21</v>
      </c>
      <c r="F29" s="84">
        <v>1994</v>
      </c>
      <c r="G29" s="84" t="s">
        <v>7</v>
      </c>
      <c r="H29" s="73" t="s">
        <v>8</v>
      </c>
      <c r="I29" s="74" t="s">
        <v>11</v>
      </c>
      <c r="J29" s="75">
        <v>0.001347222222222222</v>
      </c>
      <c r="K29" s="76">
        <f t="shared" si="1"/>
        <v>0.028559027777777777</v>
      </c>
      <c r="L29" s="77">
        <v>5</v>
      </c>
      <c r="M29" s="78">
        <v>4</v>
      </c>
      <c r="N29" s="79">
        <v>2</v>
      </c>
      <c r="O29" s="78">
        <v>3</v>
      </c>
      <c r="P29" s="78">
        <f t="shared" si="2"/>
        <v>14</v>
      </c>
      <c r="Q29" s="80">
        <f t="shared" si="3"/>
        <v>0.006762731481481481</v>
      </c>
      <c r="R29" s="81"/>
      <c r="S29" s="81">
        <v>34</v>
      </c>
      <c r="T29" s="54"/>
      <c r="U29" s="104">
        <v>0.001347222222222222</v>
      </c>
      <c r="V29" s="82" t="s">
        <v>129</v>
      </c>
      <c r="W29" s="102">
        <f t="shared" si="4"/>
        <v>0</v>
      </c>
      <c r="X29" s="70">
        <v>20</v>
      </c>
      <c r="Y29" s="3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</row>
    <row r="30" spans="1:88" s="105" customFormat="1" ht="18.75" customHeight="1" thickBot="1">
      <c r="A30" s="69">
        <v>13</v>
      </c>
      <c r="B30" s="70">
        <v>25</v>
      </c>
      <c r="C30" s="71">
        <f ca="1" t="shared" si="0"/>
        <v>0.06419672628359474</v>
      </c>
      <c r="D30" s="100"/>
      <c r="E30" s="7" t="s">
        <v>130</v>
      </c>
      <c r="F30" s="72">
        <v>1993</v>
      </c>
      <c r="G30" s="72">
        <v>1</v>
      </c>
      <c r="H30" s="73" t="s">
        <v>107</v>
      </c>
      <c r="I30" s="107" t="s">
        <v>108</v>
      </c>
      <c r="J30" s="75">
        <v>0.0026597222222222226</v>
      </c>
      <c r="K30" s="76">
        <f t="shared" si="1"/>
        <v>0.028575231481481483</v>
      </c>
      <c r="L30" s="77">
        <v>4</v>
      </c>
      <c r="M30" s="78">
        <v>5</v>
      </c>
      <c r="N30" s="79">
        <v>2</v>
      </c>
      <c r="O30" s="78">
        <v>4</v>
      </c>
      <c r="P30" s="78">
        <f t="shared" si="2"/>
        <v>15</v>
      </c>
      <c r="Q30" s="80">
        <f t="shared" si="3"/>
        <v>0.0067789351851851865</v>
      </c>
      <c r="R30" s="81"/>
      <c r="S30" s="81">
        <v>31</v>
      </c>
      <c r="T30" s="54"/>
      <c r="U30" s="104">
        <v>0.0026597222222222226</v>
      </c>
      <c r="V30" s="82" t="s">
        <v>131</v>
      </c>
      <c r="W30" s="102">
        <f t="shared" si="4"/>
        <v>0</v>
      </c>
      <c r="X30" s="70">
        <v>25</v>
      </c>
      <c r="Y30" s="3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</row>
    <row r="31" spans="1:88" s="105" customFormat="1" ht="18.75" customHeight="1" thickBot="1">
      <c r="A31" s="69">
        <v>14</v>
      </c>
      <c r="B31" s="70">
        <v>27</v>
      </c>
      <c r="C31" s="71">
        <f ca="1" t="shared" si="0"/>
        <v>0.2928799700447984</v>
      </c>
      <c r="D31" s="100"/>
      <c r="E31" s="11" t="s">
        <v>132</v>
      </c>
      <c r="F31" s="84">
        <v>1994</v>
      </c>
      <c r="G31" s="84">
        <v>1</v>
      </c>
      <c r="H31" s="73" t="s">
        <v>133</v>
      </c>
      <c r="I31" s="74" t="s">
        <v>134</v>
      </c>
      <c r="J31" s="75">
        <v>0.0027615740740740743</v>
      </c>
      <c r="K31" s="76">
        <f t="shared" si="1"/>
        <v>0.029385416666666664</v>
      </c>
      <c r="L31" s="77">
        <v>4</v>
      </c>
      <c r="M31" s="78">
        <v>3</v>
      </c>
      <c r="N31" s="79">
        <v>5</v>
      </c>
      <c r="O31" s="78">
        <v>4</v>
      </c>
      <c r="P31" s="78">
        <f t="shared" si="2"/>
        <v>16</v>
      </c>
      <c r="Q31" s="80">
        <f t="shared" si="3"/>
        <v>0.007589120370370368</v>
      </c>
      <c r="R31" s="81"/>
      <c r="S31" s="81">
        <v>28</v>
      </c>
      <c r="T31" s="54"/>
      <c r="U31" s="104">
        <v>0.0027615740740740743</v>
      </c>
      <c r="V31" s="82" t="s">
        <v>135</v>
      </c>
      <c r="W31" s="102">
        <f t="shared" si="4"/>
        <v>0</v>
      </c>
      <c r="X31" s="70">
        <v>27</v>
      </c>
      <c r="Y31" s="3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</row>
    <row r="32" spans="1:88" s="105" customFormat="1" ht="18.75" customHeight="1" thickBot="1">
      <c r="A32" s="69">
        <v>15</v>
      </c>
      <c r="B32" s="70">
        <v>26</v>
      </c>
      <c r="C32" s="71">
        <f ca="1" t="shared" si="0"/>
        <v>0.42772568114756737</v>
      </c>
      <c r="D32" s="100"/>
      <c r="E32" s="13" t="s">
        <v>136</v>
      </c>
      <c r="F32" s="83">
        <v>1994</v>
      </c>
      <c r="G32" s="83">
        <v>1</v>
      </c>
      <c r="H32" s="73" t="s">
        <v>107</v>
      </c>
      <c r="I32" s="74" t="s">
        <v>108</v>
      </c>
      <c r="J32" s="75">
        <v>0.0026666666666666666</v>
      </c>
      <c r="K32" s="76">
        <f t="shared" si="1"/>
        <v>0.029493055555555554</v>
      </c>
      <c r="L32" s="77">
        <v>4</v>
      </c>
      <c r="M32" s="78">
        <v>3</v>
      </c>
      <c r="N32" s="79">
        <v>5</v>
      </c>
      <c r="O32" s="78">
        <v>3</v>
      </c>
      <c r="P32" s="78">
        <f t="shared" si="2"/>
        <v>15</v>
      </c>
      <c r="Q32" s="80">
        <f t="shared" si="3"/>
        <v>0.007696759259259257</v>
      </c>
      <c r="R32" s="81"/>
      <c r="S32" s="81">
        <v>25</v>
      </c>
      <c r="T32" s="54"/>
      <c r="U32" s="104">
        <v>0.0026666666666666666</v>
      </c>
      <c r="V32" s="82" t="s">
        <v>137</v>
      </c>
      <c r="W32" s="102">
        <f t="shared" si="4"/>
        <v>0</v>
      </c>
      <c r="X32" s="70">
        <v>26</v>
      </c>
      <c r="Y32" s="3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</row>
    <row r="33" spans="1:88" s="105" customFormat="1" ht="18.75" customHeight="1" thickBot="1">
      <c r="A33" s="69">
        <v>16</v>
      </c>
      <c r="B33" s="70">
        <v>29</v>
      </c>
      <c r="C33" s="71">
        <f ca="1" t="shared" si="0"/>
        <v>0.04427188247055991</v>
      </c>
      <c r="D33" s="100"/>
      <c r="E33" s="11" t="s">
        <v>22</v>
      </c>
      <c r="F33" s="84">
        <v>1994</v>
      </c>
      <c r="G33" s="84">
        <v>1</v>
      </c>
      <c r="H33" s="85" t="s">
        <v>17</v>
      </c>
      <c r="I33" s="74" t="s">
        <v>18</v>
      </c>
      <c r="J33" s="75">
        <v>0.00337962962962963</v>
      </c>
      <c r="K33" s="76">
        <f t="shared" si="1"/>
        <v>0.03048263888888889</v>
      </c>
      <c r="L33" s="77">
        <v>2</v>
      </c>
      <c r="M33" s="78">
        <v>1</v>
      </c>
      <c r="N33" s="79">
        <v>3</v>
      </c>
      <c r="O33" s="78">
        <v>2</v>
      </c>
      <c r="P33" s="78">
        <f t="shared" si="2"/>
        <v>8</v>
      </c>
      <c r="Q33" s="80">
        <f t="shared" si="3"/>
        <v>0.008686342592592593</v>
      </c>
      <c r="R33" s="81"/>
      <c r="S33" s="81">
        <v>22</v>
      </c>
      <c r="T33" s="54"/>
      <c r="U33" s="104">
        <v>0.00337962962962963</v>
      </c>
      <c r="V33" s="82" t="s">
        <v>138</v>
      </c>
      <c r="W33" s="102">
        <f t="shared" si="4"/>
        <v>0</v>
      </c>
      <c r="X33" s="70">
        <v>29</v>
      </c>
      <c r="Y33" s="3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</row>
    <row r="34" spans="1:88" s="105" customFormat="1" ht="18.75" customHeight="1" thickBot="1">
      <c r="A34" s="69">
        <v>17</v>
      </c>
      <c r="B34" s="70">
        <v>31</v>
      </c>
      <c r="C34" s="71">
        <f ca="1" t="shared" si="0"/>
        <v>0.6906633925149761</v>
      </c>
      <c r="D34" s="100"/>
      <c r="E34" s="11" t="s">
        <v>139</v>
      </c>
      <c r="F34" s="84">
        <v>1994</v>
      </c>
      <c r="G34" s="84">
        <v>1</v>
      </c>
      <c r="H34" s="73" t="s">
        <v>31</v>
      </c>
      <c r="I34" s="74" t="s">
        <v>32</v>
      </c>
      <c r="J34" s="75">
        <v>0.003472222222222222</v>
      </c>
      <c r="K34" s="76">
        <f t="shared" si="1"/>
        <v>0.03295370370370371</v>
      </c>
      <c r="L34" s="77">
        <v>2</v>
      </c>
      <c r="M34" s="78">
        <v>2</v>
      </c>
      <c r="N34" s="79">
        <v>3</v>
      </c>
      <c r="O34" s="78">
        <v>1</v>
      </c>
      <c r="P34" s="78">
        <f t="shared" si="2"/>
        <v>8</v>
      </c>
      <c r="Q34" s="80">
        <f t="shared" si="3"/>
        <v>0.011157407407407411</v>
      </c>
      <c r="R34" s="81"/>
      <c r="S34" s="81">
        <v>20</v>
      </c>
      <c r="T34" s="54"/>
      <c r="U34" s="104">
        <v>0.004462962962962963</v>
      </c>
      <c r="V34" s="82" t="s">
        <v>140</v>
      </c>
      <c r="W34" s="102">
        <f t="shared" si="4"/>
        <v>0.0009907407407407408</v>
      </c>
      <c r="X34" s="70">
        <v>31</v>
      </c>
      <c r="Y34" s="3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</row>
    <row r="35" spans="1:88" s="105" customFormat="1" ht="18.75" customHeight="1" thickBot="1">
      <c r="A35" s="69"/>
      <c r="B35" s="70">
        <v>23</v>
      </c>
      <c r="C35" s="71">
        <f ca="1" t="shared" si="0"/>
        <v>0.36500167245314685</v>
      </c>
      <c r="D35" s="100"/>
      <c r="E35" s="7" t="s">
        <v>141</v>
      </c>
      <c r="F35" s="72">
        <v>1994</v>
      </c>
      <c r="G35" s="72" t="s">
        <v>7</v>
      </c>
      <c r="H35" s="85" t="s">
        <v>111</v>
      </c>
      <c r="I35" s="74" t="s">
        <v>112</v>
      </c>
      <c r="J35" s="75">
        <v>0.0025694444444444445</v>
      </c>
      <c r="K35" s="76"/>
      <c r="L35" s="77">
        <v>3</v>
      </c>
      <c r="M35" s="78">
        <v>2</v>
      </c>
      <c r="N35" s="79">
        <v>3</v>
      </c>
      <c r="O35" s="78"/>
      <c r="P35" s="78">
        <f t="shared" si="2"/>
        <v>8</v>
      </c>
      <c r="Q35" s="80"/>
      <c r="R35" s="81"/>
      <c r="S35" s="81"/>
      <c r="T35" s="54"/>
      <c r="U35" s="104">
        <v>0.0025694444444444445</v>
      </c>
      <c r="V35" s="82" t="s">
        <v>142</v>
      </c>
      <c r="W35" s="102">
        <f t="shared" si="4"/>
        <v>0</v>
      </c>
      <c r="X35" s="70">
        <v>23</v>
      </c>
      <c r="Y35" s="3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</row>
    <row r="36" spans="1:88" s="105" customFormat="1" ht="18.75" customHeight="1" thickBot="1">
      <c r="A36" s="69"/>
      <c r="B36" s="70">
        <v>16</v>
      </c>
      <c r="C36" s="71">
        <f ca="1" t="shared" si="0"/>
        <v>0.48512431950053103</v>
      </c>
      <c r="E36" s="11" t="s">
        <v>23</v>
      </c>
      <c r="F36" s="84">
        <v>1993</v>
      </c>
      <c r="G36" s="84" t="s">
        <v>7</v>
      </c>
      <c r="H36" s="73" t="s">
        <v>8</v>
      </c>
      <c r="I36" s="74" t="s">
        <v>11</v>
      </c>
      <c r="J36" s="75">
        <v>0.0007627314814814815</v>
      </c>
      <c r="K36" s="76"/>
      <c r="L36" s="77"/>
      <c r="M36" s="78"/>
      <c r="N36" s="79"/>
      <c r="O36" s="78"/>
      <c r="P36" s="78"/>
      <c r="Q36" s="80"/>
      <c r="R36" s="81"/>
      <c r="S36" s="81"/>
      <c r="T36" s="54"/>
      <c r="U36" s="104">
        <v>0.0007627314814814815</v>
      </c>
      <c r="V36" s="82" t="s">
        <v>142</v>
      </c>
      <c r="W36" s="102">
        <f t="shared" si="4"/>
        <v>0</v>
      </c>
      <c r="X36" s="70">
        <v>16</v>
      </c>
      <c r="Y36" s="3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</row>
    <row r="37" spans="1:24" ht="18.75" customHeight="1" thickBot="1">
      <c r="A37" s="69"/>
      <c r="B37" s="70">
        <v>30</v>
      </c>
      <c r="C37" s="71">
        <f ca="1" t="shared" si="0"/>
        <v>0.2621860518219714</v>
      </c>
      <c r="D37" s="100"/>
      <c r="E37" s="11" t="s">
        <v>143</v>
      </c>
      <c r="F37" s="84">
        <v>1994</v>
      </c>
      <c r="G37" s="84">
        <v>1</v>
      </c>
      <c r="H37" s="73" t="s">
        <v>31</v>
      </c>
      <c r="I37" s="74" t="s">
        <v>144</v>
      </c>
      <c r="J37" s="75">
        <v>0.003472222222222222</v>
      </c>
      <c r="K37" s="76"/>
      <c r="L37" s="77"/>
      <c r="M37" s="78"/>
      <c r="N37" s="79"/>
      <c r="O37" s="78"/>
      <c r="P37" s="78"/>
      <c r="Q37" s="80"/>
      <c r="R37" s="81"/>
      <c r="S37" s="81"/>
      <c r="T37" s="54"/>
      <c r="U37" s="104">
        <v>0.003585648148148148</v>
      </c>
      <c r="V37" s="82" t="s">
        <v>142</v>
      </c>
      <c r="W37" s="102">
        <f t="shared" si="4"/>
        <v>0.00011342592592592611</v>
      </c>
      <c r="X37" s="70">
        <v>30</v>
      </c>
    </row>
    <row r="38" ht="12.75">
      <c r="T38" s="54"/>
    </row>
    <row r="39" spans="5:20" ht="12.75">
      <c r="E39" s="34" t="s">
        <v>145</v>
      </c>
      <c r="T39" s="54"/>
    </row>
    <row r="40" spans="5:20" ht="12.75">
      <c r="E40" s="34" t="s">
        <v>146</v>
      </c>
      <c r="T40" s="54"/>
    </row>
    <row r="41" ht="12.75">
      <c r="T41" s="54"/>
    </row>
    <row r="42" spans="2:102" ht="15">
      <c r="B42" s="92"/>
      <c r="C42" s="93"/>
      <c r="D42" s="94"/>
      <c r="E42" s="29" t="s">
        <v>62</v>
      </c>
      <c r="F42" s="30"/>
      <c r="G42" s="30"/>
      <c r="H42" s="30"/>
      <c r="I42" s="30"/>
      <c r="J42" s="30"/>
      <c r="K42" s="30"/>
      <c r="L42" s="30"/>
      <c r="M42" s="30"/>
      <c r="N42" s="30"/>
      <c r="O42" s="95"/>
      <c r="P42" s="96"/>
      <c r="Q42" s="96"/>
      <c r="R42" s="108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</row>
    <row r="43" spans="2:102" ht="15">
      <c r="B43" s="92"/>
      <c r="C43" s="93"/>
      <c r="D43" s="94"/>
      <c r="E43" s="29" t="s">
        <v>63</v>
      </c>
      <c r="F43" s="30"/>
      <c r="G43" s="30"/>
      <c r="H43" s="30"/>
      <c r="I43" s="30"/>
      <c r="J43" s="30"/>
      <c r="K43" s="30"/>
      <c r="L43" s="30"/>
      <c r="M43" s="30"/>
      <c r="N43" s="30"/>
      <c r="O43" s="95"/>
      <c r="P43" s="96"/>
      <c r="Q43" s="96"/>
      <c r="R43" s="31" t="s">
        <v>64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</row>
    <row r="44" spans="2:102" ht="15">
      <c r="B44" s="92"/>
      <c r="C44" s="93"/>
      <c r="D44" s="94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95"/>
      <c r="P44" s="96"/>
      <c r="Q44" s="96"/>
      <c r="R44" s="31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</row>
    <row r="45" spans="2:102" ht="15">
      <c r="B45" s="92"/>
      <c r="C45" s="93"/>
      <c r="D45" s="94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95"/>
      <c r="P45" s="96"/>
      <c r="Q45" s="96"/>
      <c r="R45" s="31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</row>
    <row r="46" spans="2:102" ht="15">
      <c r="B46" s="92"/>
      <c r="C46" s="94"/>
      <c r="D46" s="94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95"/>
      <c r="P46" s="96"/>
      <c r="Q46" s="96"/>
      <c r="R46" s="32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</row>
    <row r="47" spans="2:102" ht="15">
      <c r="B47" s="92"/>
      <c r="C47" s="93"/>
      <c r="D47" s="94"/>
      <c r="E47" s="29" t="s">
        <v>65</v>
      </c>
      <c r="F47" s="30"/>
      <c r="G47" s="30"/>
      <c r="H47" s="30"/>
      <c r="I47" s="30"/>
      <c r="J47" s="30"/>
      <c r="K47" s="30"/>
      <c r="L47" s="30"/>
      <c r="M47" s="30"/>
      <c r="N47" s="30"/>
      <c r="O47" s="95"/>
      <c r="P47" s="96"/>
      <c r="Q47" s="96"/>
      <c r="R47" s="32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</row>
    <row r="48" spans="2:102" ht="15">
      <c r="B48" s="92"/>
      <c r="C48" s="93"/>
      <c r="D48" s="94"/>
      <c r="E48" s="29" t="s">
        <v>66</v>
      </c>
      <c r="F48" s="30"/>
      <c r="G48" s="30"/>
      <c r="H48" s="30"/>
      <c r="I48" s="30"/>
      <c r="J48" s="30"/>
      <c r="K48" s="30"/>
      <c r="L48" s="30"/>
      <c r="M48" s="30"/>
      <c r="N48" s="30"/>
      <c r="O48" s="95"/>
      <c r="P48" s="96"/>
      <c r="Q48" s="96"/>
      <c r="R48" s="31" t="s">
        <v>67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</row>
    <row r="49" spans="2:102" ht="15">
      <c r="B49" s="92"/>
      <c r="C49" s="93"/>
      <c r="D49" s="94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95"/>
      <c r="P49" s="96"/>
      <c r="Q49" s="96"/>
      <c r="R49" s="31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</row>
    <row r="50" spans="2:102" ht="15">
      <c r="B50" s="92"/>
      <c r="C50" s="93"/>
      <c r="D50" s="94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95"/>
      <c r="P50" s="96"/>
      <c r="Q50" s="96"/>
      <c r="R50" s="31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</row>
    <row r="51" spans="2:102" ht="15">
      <c r="B51" s="92"/>
      <c r="C51" s="93"/>
      <c r="D51" s="94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95"/>
      <c r="P51" s="96"/>
      <c r="Q51" s="96"/>
      <c r="R51" s="31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</row>
    <row r="52" spans="2:102" ht="15">
      <c r="B52" s="92"/>
      <c r="C52" s="93"/>
      <c r="D52" s="94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95"/>
      <c r="P52" s="96"/>
      <c r="Q52" s="96"/>
      <c r="R52" s="31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</row>
    <row r="53" spans="2:102" ht="15">
      <c r="B53" s="92"/>
      <c r="C53" s="93"/>
      <c r="D53" s="9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95"/>
      <c r="P53" s="96"/>
      <c r="Q53" s="96"/>
      <c r="R53" s="31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</row>
    <row r="54" spans="1:21" ht="18">
      <c r="A54" s="204" t="s">
        <v>68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</row>
    <row r="55" spans="1:21" ht="5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8">
      <c r="A56" s="204" t="s">
        <v>69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</row>
    <row r="57" spans="1:21" ht="7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18">
      <c r="A58" s="204" t="s">
        <v>70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</row>
    <row r="59" spans="1:21" ht="6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3" ht="21" customHeight="1">
      <c r="A60" s="203" t="s">
        <v>114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98"/>
      <c r="W60" s="98"/>
    </row>
    <row r="61" spans="1:21" ht="18">
      <c r="A61" s="204" t="s">
        <v>71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</row>
    <row r="62" spans="1:21" ht="18">
      <c r="A62" s="203" t="s">
        <v>72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</row>
    <row r="63" spans="1:21" s="38" customFormat="1" ht="5.25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</row>
    <row r="64" spans="1:21" s="39" customFormat="1" ht="20.25" customHeight="1">
      <c r="A64" s="203" t="s">
        <v>73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</row>
    <row r="65" spans="1:21" s="39" customFormat="1" ht="18.75" customHeight="1">
      <c r="A65" s="204" t="s">
        <v>148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</row>
    <row r="66" spans="1:21" s="109" customFormat="1" ht="15.75" customHeight="1">
      <c r="A66" s="40" t="s">
        <v>74</v>
      </c>
      <c r="R66" s="110" t="s">
        <v>75</v>
      </c>
      <c r="U66" s="110" t="s">
        <v>76</v>
      </c>
    </row>
    <row r="67" spans="1:18" s="109" customFormat="1" ht="16.5" customHeight="1">
      <c r="A67" s="40" t="s">
        <v>149</v>
      </c>
      <c r="P67" s="110" t="s">
        <v>77</v>
      </c>
      <c r="Q67" s="43">
        <v>0.61875</v>
      </c>
      <c r="R67" s="111"/>
    </row>
    <row r="68" spans="1:97" ht="12.75">
      <c r="A68" s="44" t="s">
        <v>78</v>
      </c>
      <c r="B68" s="45" t="s">
        <v>79</v>
      </c>
      <c r="C68" s="46"/>
      <c r="D68" s="47" t="s">
        <v>80</v>
      </c>
      <c r="E68" s="48" t="s">
        <v>81</v>
      </c>
      <c r="F68" s="49" t="s">
        <v>82</v>
      </c>
      <c r="G68" s="45" t="s">
        <v>83</v>
      </c>
      <c r="H68" s="50" t="s">
        <v>84</v>
      </c>
      <c r="I68" s="49" t="s">
        <v>85</v>
      </c>
      <c r="J68" s="51" t="s">
        <v>86</v>
      </c>
      <c r="K68" s="52" t="s">
        <v>87</v>
      </c>
      <c r="L68" s="205" t="s">
        <v>88</v>
      </c>
      <c r="M68" s="206"/>
      <c r="N68" s="206"/>
      <c r="O68" s="206"/>
      <c r="P68" s="207"/>
      <c r="Q68" s="53" t="s">
        <v>89</v>
      </c>
      <c r="R68" s="50" t="s">
        <v>90</v>
      </c>
      <c r="S68" s="50" t="s">
        <v>91</v>
      </c>
      <c r="T68" s="54"/>
      <c r="U68" s="55" t="s">
        <v>92</v>
      </c>
      <c r="V68" s="55" t="s">
        <v>93</v>
      </c>
      <c r="W68" s="55" t="s">
        <v>94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</row>
    <row r="69" spans="1:92" ht="13.5" thickBot="1">
      <c r="A69" s="56"/>
      <c r="B69" s="57" t="s">
        <v>95</v>
      </c>
      <c r="C69" s="58"/>
      <c r="D69" s="59" t="s">
        <v>96</v>
      </c>
      <c r="E69" s="60"/>
      <c r="F69" s="61" t="s">
        <v>97</v>
      </c>
      <c r="G69" s="62" t="s">
        <v>98</v>
      </c>
      <c r="H69" s="63"/>
      <c r="I69" s="64"/>
      <c r="J69" s="99" t="s">
        <v>99</v>
      </c>
      <c r="K69" s="65" t="s">
        <v>100</v>
      </c>
      <c r="L69" s="66" t="s">
        <v>101</v>
      </c>
      <c r="M69" s="63" t="s">
        <v>101</v>
      </c>
      <c r="N69" s="63" t="s">
        <v>102</v>
      </c>
      <c r="O69" s="63" t="s">
        <v>102</v>
      </c>
      <c r="P69" s="67" t="s">
        <v>103</v>
      </c>
      <c r="Q69" s="68" t="s">
        <v>104</v>
      </c>
      <c r="R69" s="63" t="s">
        <v>105</v>
      </c>
      <c r="S69" s="63"/>
      <c r="T69" s="54"/>
      <c r="U69" s="55"/>
      <c r="V69" s="55"/>
      <c r="W69" s="55" t="s">
        <v>106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</row>
    <row r="70" spans="1:65" ht="15" customHeight="1" thickBot="1">
      <c r="A70" s="112">
        <v>1</v>
      </c>
      <c r="B70" s="70">
        <v>51</v>
      </c>
      <c r="C70" s="122">
        <f aca="true" ca="1" t="shared" si="5" ref="C70:C97">RAND()</f>
        <v>0.5951813527843086</v>
      </c>
      <c r="D70" s="81">
        <v>1</v>
      </c>
      <c r="E70" s="23" t="s">
        <v>46</v>
      </c>
      <c r="F70" s="123">
        <v>1994</v>
      </c>
      <c r="G70" s="123" t="s">
        <v>7</v>
      </c>
      <c r="H70" s="73" t="s">
        <v>25</v>
      </c>
      <c r="I70" s="74" t="s">
        <v>47</v>
      </c>
      <c r="J70" s="75">
        <v>0</v>
      </c>
      <c r="K70" s="76">
        <f aca="true" t="shared" si="6" ref="K70:K97">V70+W70</f>
        <v>0.024024305555555556</v>
      </c>
      <c r="L70" s="77">
        <v>0</v>
      </c>
      <c r="M70" s="124">
        <v>2</v>
      </c>
      <c r="N70" s="125">
        <v>3</v>
      </c>
      <c r="O70" s="126">
        <v>2</v>
      </c>
      <c r="P70" s="124">
        <f aca="true" t="shared" si="7" ref="P70:P97">SUM(L70:O70)</f>
        <v>7</v>
      </c>
      <c r="Q70" s="80">
        <f aca="true" t="shared" si="8" ref="Q70:Q97">K70-$K$70</f>
        <v>0</v>
      </c>
      <c r="R70" s="127" t="s">
        <v>7</v>
      </c>
      <c r="S70" s="81">
        <v>115</v>
      </c>
      <c r="T70" s="54"/>
      <c r="U70" s="128">
        <v>0</v>
      </c>
      <c r="V70" s="82" t="s">
        <v>150</v>
      </c>
      <c r="W70" s="102">
        <f aca="true" t="shared" si="9" ref="W70:W97">U70-J70</f>
        <v>0</v>
      </c>
      <c r="X70" s="70">
        <v>51</v>
      </c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</row>
    <row r="71" spans="1:82" ht="15" customHeight="1" thickBot="1">
      <c r="A71" s="112">
        <v>2</v>
      </c>
      <c r="B71" s="70">
        <v>54</v>
      </c>
      <c r="C71" s="122">
        <f ca="1" t="shared" si="5"/>
        <v>0.08025228931194572</v>
      </c>
      <c r="D71" s="129">
        <v>2</v>
      </c>
      <c r="E71" s="18" t="s">
        <v>34</v>
      </c>
      <c r="F71" s="112">
        <v>1993</v>
      </c>
      <c r="G71" s="112" t="s">
        <v>7</v>
      </c>
      <c r="H71" s="85" t="s">
        <v>8</v>
      </c>
      <c r="I71" s="74" t="s">
        <v>11</v>
      </c>
      <c r="J71" s="75">
        <v>0.0006076388888888889</v>
      </c>
      <c r="K71" s="76">
        <f t="shared" si="6"/>
        <v>0.024815972222222222</v>
      </c>
      <c r="L71" s="77">
        <v>1</v>
      </c>
      <c r="M71" s="124">
        <v>2</v>
      </c>
      <c r="N71" s="125">
        <v>1</v>
      </c>
      <c r="O71" s="126">
        <v>2</v>
      </c>
      <c r="P71" s="124">
        <f t="shared" si="7"/>
        <v>6</v>
      </c>
      <c r="Q71" s="80">
        <f t="shared" si="8"/>
        <v>0.0007916666666666662</v>
      </c>
      <c r="R71" s="127" t="s">
        <v>7</v>
      </c>
      <c r="S71" s="81">
        <v>100</v>
      </c>
      <c r="T71" s="54"/>
      <c r="U71" s="130">
        <v>0.0006076388888888889</v>
      </c>
      <c r="V71" s="82" t="s">
        <v>151</v>
      </c>
      <c r="W71" s="102">
        <f t="shared" si="9"/>
        <v>0</v>
      </c>
      <c r="X71" s="70">
        <v>54</v>
      </c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</row>
    <row r="72" spans="1:82" ht="15.75" customHeight="1" thickBot="1">
      <c r="A72" s="112">
        <v>3</v>
      </c>
      <c r="B72" s="70">
        <v>56</v>
      </c>
      <c r="C72" s="122">
        <f ca="1" t="shared" si="5"/>
        <v>0.6149651363606754</v>
      </c>
      <c r="D72" s="129">
        <v>1</v>
      </c>
      <c r="E72" s="18" t="s">
        <v>35</v>
      </c>
      <c r="F72" s="112">
        <v>1994</v>
      </c>
      <c r="G72" s="112" t="s">
        <v>7</v>
      </c>
      <c r="H72" s="85" t="s">
        <v>8</v>
      </c>
      <c r="I72" s="86" t="s">
        <v>36</v>
      </c>
      <c r="J72" s="75">
        <v>0.0008344907407407407</v>
      </c>
      <c r="K72" s="76">
        <f t="shared" si="6"/>
        <v>0.025206018518518516</v>
      </c>
      <c r="L72" s="77">
        <v>1</v>
      </c>
      <c r="M72" s="124">
        <v>2</v>
      </c>
      <c r="N72" s="125">
        <v>3</v>
      </c>
      <c r="O72" s="126">
        <v>1</v>
      </c>
      <c r="P72" s="124">
        <f t="shared" si="7"/>
        <v>7</v>
      </c>
      <c r="Q72" s="80">
        <f t="shared" si="8"/>
        <v>0.0011817129629629608</v>
      </c>
      <c r="R72" s="127" t="s">
        <v>7</v>
      </c>
      <c r="S72" s="81">
        <v>85</v>
      </c>
      <c r="T72" s="54"/>
      <c r="U72" s="130">
        <v>0.0008344907407407407</v>
      </c>
      <c r="V72" s="82" t="s">
        <v>152</v>
      </c>
      <c r="W72" s="102">
        <f t="shared" si="9"/>
        <v>0</v>
      </c>
      <c r="X72" s="70">
        <v>56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</row>
    <row r="73" spans="1:82" ht="15.75" customHeight="1" thickBot="1">
      <c r="A73" s="112">
        <v>4</v>
      </c>
      <c r="B73" s="70">
        <v>53</v>
      </c>
      <c r="C73" s="122">
        <f ca="1" t="shared" si="5"/>
        <v>0.5523330393604813</v>
      </c>
      <c r="D73" s="129">
        <v>1</v>
      </c>
      <c r="E73" s="18" t="s">
        <v>37</v>
      </c>
      <c r="F73" s="112">
        <v>1993</v>
      </c>
      <c r="G73" s="112" t="s">
        <v>7</v>
      </c>
      <c r="H73" s="85" t="s">
        <v>8</v>
      </c>
      <c r="I73" s="86" t="s">
        <v>36</v>
      </c>
      <c r="J73" s="75">
        <v>0.0005844907407407408</v>
      </c>
      <c r="K73" s="76">
        <f t="shared" si="6"/>
        <v>0.025216435185185185</v>
      </c>
      <c r="L73" s="77">
        <v>3</v>
      </c>
      <c r="M73" s="124">
        <v>3</v>
      </c>
      <c r="N73" s="125">
        <v>3</v>
      </c>
      <c r="O73" s="126">
        <v>2</v>
      </c>
      <c r="P73" s="124">
        <f t="shared" si="7"/>
        <v>11</v>
      </c>
      <c r="Q73" s="80">
        <f t="shared" si="8"/>
        <v>0.0011921296296296298</v>
      </c>
      <c r="R73" s="127" t="s">
        <v>7</v>
      </c>
      <c r="S73" s="81">
        <v>70</v>
      </c>
      <c r="T73" s="54"/>
      <c r="U73" s="130">
        <v>0.0005844907407407408</v>
      </c>
      <c r="V73" s="82" t="s">
        <v>153</v>
      </c>
      <c r="W73" s="102">
        <f t="shared" si="9"/>
        <v>0</v>
      </c>
      <c r="X73" s="70">
        <v>53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</row>
    <row r="74" spans="1:82" ht="15" customHeight="1" thickBot="1">
      <c r="A74" s="112">
        <v>5</v>
      </c>
      <c r="B74" s="70">
        <v>59</v>
      </c>
      <c r="C74" s="122">
        <f ca="1" t="shared" si="5"/>
        <v>0.7795378147054732</v>
      </c>
      <c r="D74" s="129">
        <v>1</v>
      </c>
      <c r="E74" s="20" t="s">
        <v>38</v>
      </c>
      <c r="F74" s="131">
        <v>1993</v>
      </c>
      <c r="G74" s="132" t="s">
        <v>7</v>
      </c>
      <c r="H74" s="73" t="s">
        <v>13</v>
      </c>
      <c r="I74" s="74" t="s">
        <v>39</v>
      </c>
      <c r="J74" s="75">
        <v>0.0009479166666666667</v>
      </c>
      <c r="K74" s="76">
        <f t="shared" si="6"/>
        <v>0.02547685185185185</v>
      </c>
      <c r="L74" s="77">
        <v>2</v>
      </c>
      <c r="M74" s="124">
        <v>1</v>
      </c>
      <c r="N74" s="125">
        <v>1</v>
      </c>
      <c r="O74" s="126">
        <v>1</v>
      </c>
      <c r="P74" s="124">
        <f t="shared" si="7"/>
        <v>5</v>
      </c>
      <c r="Q74" s="80">
        <f t="shared" si="8"/>
        <v>0.0014525462962962955</v>
      </c>
      <c r="R74" s="127" t="s">
        <v>7</v>
      </c>
      <c r="S74" s="81">
        <v>65</v>
      </c>
      <c r="T74" s="54"/>
      <c r="U74" s="130">
        <v>0.0009479166666666667</v>
      </c>
      <c r="V74" s="82" t="s">
        <v>154</v>
      </c>
      <c r="W74" s="102">
        <f t="shared" si="9"/>
        <v>0</v>
      </c>
      <c r="X74" s="70">
        <v>59</v>
      </c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</row>
    <row r="75" spans="1:82" ht="15" customHeight="1" thickBot="1">
      <c r="A75" s="112">
        <v>6</v>
      </c>
      <c r="B75" s="70">
        <v>60</v>
      </c>
      <c r="C75" s="122">
        <f ca="1" t="shared" si="5"/>
        <v>0.007305898963084312</v>
      </c>
      <c r="D75" s="129">
        <v>2</v>
      </c>
      <c r="E75" s="20" t="s">
        <v>48</v>
      </c>
      <c r="F75" s="131">
        <v>1993</v>
      </c>
      <c r="G75" s="132" t="s">
        <v>7</v>
      </c>
      <c r="H75" s="85" t="s">
        <v>25</v>
      </c>
      <c r="I75" s="74" t="s">
        <v>26</v>
      </c>
      <c r="J75" s="75">
        <v>0.0010219907407407406</v>
      </c>
      <c r="K75" s="76">
        <f t="shared" si="6"/>
        <v>0.025480324074074075</v>
      </c>
      <c r="L75" s="77">
        <v>1</v>
      </c>
      <c r="M75" s="124">
        <v>2</v>
      </c>
      <c r="N75" s="125">
        <v>3</v>
      </c>
      <c r="O75" s="126">
        <v>3</v>
      </c>
      <c r="P75" s="124">
        <f t="shared" si="7"/>
        <v>9</v>
      </c>
      <c r="Q75" s="80">
        <f t="shared" si="8"/>
        <v>0.0014560185185185197</v>
      </c>
      <c r="R75" s="127" t="s">
        <v>7</v>
      </c>
      <c r="S75" s="81">
        <v>60</v>
      </c>
      <c r="T75" s="54"/>
      <c r="U75" s="130">
        <v>0.0010219907407407406</v>
      </c>
      <c r="V75" s="82" t="s">
        <v>155</v>
      </c>
      <c r="W75" s="102">
        <f t="shared" si="9"/>
        <v>0</v>
      </c>
      <c r="X75" s="70">
        <v>60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</row>
    <row r="76" spans="1:82" ht="15" customHeight="1" thickBot="1">
      <c r="A76" s="112">
        <v>7</v>
      </c>
      <c r="B76" s="70">
        <v>55</v>
      </c>
      <c r="C76" s="122">
        <f ca="1" t="shared" si="5"/>
        <v>0.9867670199767429</v>
      </c>
      <c r="D76" s="129">
        <v>1</v>
      </c>
      <c r="E76" s="18" t="s">
        <v>40</v>
      </c>
      <c r="F76" s="112">
        <v>1993</v>
      </c>
      <c r="G76" s="112" t="s">
        <v>7</v>
      </c>
      <c r="H76" s="85" t="s">
        <v>8</v>
      </c>
      <c r="I76" s="74" t="s">
        <v>11</v>
      </c>
      <c r="J76" s="75">
        <v>0.0006875000000000001</v>
      </c>
      <c r="K76" s="76">
        <f t="shared" si="6"/>
        <v>0.02564699074074074</v>
      </c>
      <c r="L76" s="77">
        <v>1</v>
      </c>
      <c r="M76" s="124">
        <v>3</v>
      </c>
      <c r="N76" s="125">
        <v>2</v>
      </c>
      <c r="O76" s="126">
        <v>0</v>
      </c>
      <c r="P76" s="124">
        <f t="shared" si="7"/>
        <v>6</v>
      </c>
      <c r="Q76" s="80">
        <f t="shared" si="8"/>
        <v>0.0016226851851851853</v>
      </c>
      <c r="R76" s="127"/>
      <c r="S76" s="81">
        <v>55</v>
      </c>
      <c r="T76" s="54"/>
      <c r="U76" s="130">
        <v>0.0006875000000000001</v>
      </c>
      <c r="V76" s="82" t="s">
        <v>156</v>
      </c>
      <c r="W76" s="102">
        <f t="shared" si="9"/>
        <v>0</v>
      </c>
      <c r="X76" s="70">
        <v>55</v>
      </c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</row>
    <row r="77" spans="1:82" ht="15" customHeight="1" thickBot="1">
      <c r="A77" s="112">
        <v>8</v>
      </c>
      <c r="B77" s="70">
        <v>57</v>
      </c>
      <c r="C77" s="122">
        <f ca="1" t="shared" si="5"/>
        <v>0.8092577167224464</v>
      </c>
      <c r="D77" s="129">
        <v>2</v>
      </c>
      <c r="E77" s="23" t="s">
        <v>41</v>
      </c>
      <c r="F77" s="123">
        <v>1994</v>
      </c>
      <c r="G77" s="123" t="s">
        <v>7</v>
      </c>
      <c r="H77" s="73" t="s">
        <v>13</v>
      </c>
      <c r="I77" s="74" t="s">
        <v>39</v>
      </c>
      <c r="J77" s="75">
        <v>0.0009421296296296297</v>
      </c>
      <c r="K77" s="76">
        <f t="shared" si="6"/>
        <v>0.025802083333333333</v>
      </c>
      <c r="L77" s="77">
        <v>1</v>
      </c>
      <c r="M77" s="124">
        <v>2</v>
      </c>
      <c r="N77" s="125">
        <v>1</v>
      </c>
      <c r="O77" s="126">
        <v>2</v>
      </c>
      <c r="P77" s="124">
        <f t="shared" si="7"/>
        <v>6</v>
      </c>
      <c r="Q77" s="80">
        <f t="shared" si="8"/>
        <v>0.0017777777777777774</v>
      </c>
      <c r="R77" s="127"/>
      <c r="S77" s="81">
        <v>50</v>
      </c>
      <c r="T77" s="54"/>
      <c r="U77" s="130">
        <v>0.0009421296296296297</v>
      </c>
      <c r="V77" s="82" t="s">
        <v>157</v>
      </c>
      <c r="W77" s="102">
        <f t="shared" si="9"/>
        <v>0</v>
      </c>
      <c r="X77" s="70">
        <v>57</v>
      </c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</row>
    <row r="78" spans="1:82" ht="15" customHeight="1" thickBot="1">
      <c r="A78" s="112">
        <v>9</v>
      </c>
      <c r="B78" s="70">
        <v>52</v>
      </c>
      <c r="C78" s="122">
        <f ca="1" t="shared" si="5"/>
        <v>0.5658405655946164</v>
      </c>
      <c r="D78" s="129">
        <v>2</v>
      </c>
      <c r="E78" s="23" t="s">
        <v>49</v>
      </c>
      <c r="F78" s="123">
        <v>1994</v>
      </c>
      <c r="G78" s="123">
        <v>1</v>
      </c>
      <c r="H78" s="73" t="s">
        <v>31</v>
      </c>
      <c r="I78" s="74" t="s">
        <v>32</v>
      </c>
      <c r="J78" s="75">
        <v>0.0004155092592592592</v>
      </c>
      <c r="K78" s="76">
        <f t="shared" si="6"/>
        <v>0.026031250000000002</v>
      </c>
      <c r="L78" s="77">
        <v>2</v>
      </c>
      <c r="M78" s="124">
        <v>3</v>
      </c>
      <c r="N78" s="125">
        <v>4</v>
      </c>
      <c r="O78" s="126">
        <v>3</v>
      </c>
      <c r="P78" s="124">
        <f t="shared" si="7"/>
        <v>12</v>
      </c>
      <c r="Q78" s="80">
        <f t="shared" si="8"/>
        <v>0.0020069444444444466</v>
      </c>
      <c r="R78" s="127"/>
      <c r="S78" s="81">
        <v>45</v>
      </c>
      <c r="T78" s="54"/>
      <c r="U78" s="130">
        <v>0.0004155092592592592</v>
      </c>
      <c r="V78" s="82" t="s">
        <v>158</v>
      </c>
      <c r="W78" s="102">
        <f t="shared" si="9"/>
        <v>0</v>
      </c>
      <c r="X78" s="70">
        <v>52</v>
      </c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</row>
    <row r="79" spans="1:82" ht="15" customHeight="1" thickBot="1">
      <c r="A79" s="112">
        <v>10</v>
      </c>
      <c r="B79" s="70">
        <v>63</v>
      </c>
      <c r="C79" s="122">
        <f ca="1" t="shared" si="5"/>
        <v>0.5632608220256814</v>
      </c>
      <c r="D79" s="129">
        <v>2</v>
      </c>
      <c r="E79" s="20" t="s">
        <v>50</v>
      </c>
      <c r="F79" s="131">
        <v>1993</v>
      </c>
      <c r="G79" s="132" t="s">
        <v>7</v>
      </c>
      <c r="H79" s="85" t="s">
        <v>25</v>
      </c>
      <c r="I79" s="74" t="s">
        <v>26</v>
      </c>
      <c r="J79" s="75">
        <v>0.0011469907407407407</v>
      </c>
      <c r="K79" s="76">
        <f t="shared" si="6"/>
        <v>0.026362268518518518</v>
      </c>
      <c r="L79" s="77">
        <v>2</v>
      </c>
      <c r="M79" s="124">
        <v>3</v>
      </c>
      <c r="N79" s="125">
        <v>2</v>
      </c>
      <c r="O79" s="126">
        <v>4</v>
      </c>
      <c r="P79" s="124">
        <f t="shared" si="7"/>
        <v>11</v>
      </c>
      <c r="Q79" s="80">
        <f t="shared" si="8"/>
        <v>0.002337962962962962</v>
      </c>
      <c r="R79" s="127"/>
      <c r="S79" s="81">
        <v>40</v>
      </c>
      <c r="T79" s="54"/>
      <c r="U79" s="130">
        <v>0.0011469907407407407</v>
      </c>
      <c r="V79" s="82" t="s">
        <v>159</v>
      </c>
      <c r="W79" s="102">
        <f t="shared" si="9"/>
        <v>0</v>
      </c>
      <c r="X79" s="70">
        <v>63</v>
      </c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</row>
    <row r="80" spans="1:82" ht="15" customHeight="1" thickBot="1">
      <c r="A80" s="112">
        <v>11</v>
      </c>
      <c r="B80" s="70">
        <v>64</v>
      </c>
      <c r="C80" s="122">
        <f ca="1" t="shared" si="5"/>
        <v>0.6363840699085932</v>
      </c>
      <c r="D80" s="129">
        <v>1</v>
      </c>
      <c r="E80" s="23" t="s">
        <v>42</v>
      </c>
      <c r="F80" s="123">
        <v>1994</v>
      </c>
      <c r="G80" s="123" t="s">
        <v>7</v>
      </c>
      <c r="H80" s="73" t="s">
        <v>17</v>
      </c>
      <c r="I80" s="74" t="s">
        <v>18</v>
      </c>
      <c r="J80" s="75">
        <v>0.0013310185185185185</v>
      </c>
      <c r="K80" s="76">
        <f t="shared" si="6"/>
        <v>0.02641319444444444</v>
      </c>
      <c r="L80" s="77">
        <v>0</v>
      </c>
      <c r="M80" s="124">
        <v>1</v>
      </c>
      <c r="N80" s="125">
        <v>2</v>
      </c>
      <c r="O80" s="126">
        <v>3</v>
      </c>
      <c r="P80" s="124">
        <f t="shared" si="7"/>
        <v>6</v>
      </c>
      <c r="Q80" s="80">
        <f t="shared" si="8"/>
        <v>0.002388888888888885</v>
      </c>
      <c r="R80" s="127"/>
      <c r="S80" s="81">
        <v>37</v>
      </c>
      <c r="T80" s="54"/>
      <c r="U80" s="130">
        <v>0.0013310185185185185</v>
      </c>
      <c r="V80" s="82" t="s">
        <v>160</v>
      </c>
      <c r="W80" s="102">
        <f t="shared" si="9"/>
        <v>0</v>
      </c>
      <c r="X80" s="70">
        <v>64</v>
      </c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</row>
    <row r="81" spans="1:82" ht="15" customHeight="1" thickBot="1">
      <c r="A81" s="112">
        <v>12</v>
      </c>
      <c r="B81" s="70">
        <v>58</v>
      </c>
      <c r="C81" s="122">
        <f ca="1" t="shared" si="5"/>
        <v>0.9246399002308279</v>
      </c>
      <c r="D81" s="129">
        <v>2</v>
      </c>
      <c r="E81" s="20" t="s">
        <v>43</v>
      </c>
      <c r="F81" s="131">
        <v>1993</v>
      </c>
      <c r="G81" s="132" t="s">
        <v>7</v>
      </c>
      <c r="H81" s="85" t="s">
        <v>17</v>
      </c>
      <c r="I81" s="74" t="s">
        <v>18</v>
      </c>
      <c r="J81" s="75">
        <v>0.0009444444444444445</v>
      </c>
      <c r="K81" s="76">
        <f t="shared" si="6"/>
        <v>0.02667476851851852</v>
      </c>
      <c r="L81" s="77">
        <v>1</v>
      </c>
      <c r="M81" s="124">
        <v>3</v>
      </c>
      <c r="N81" s="125">
        <v>2</v>
      </c>
      <c r="O81" s="126">
        <v>2</v>
      </c>
      <c r="P81" s="124">
        <f t="shared" si="7"/>
        <v>8</v>
      </c>
      <c r="Q81" s="80">
        <f t="shared" si="8"/>
        <v>0.0026504629629629656</v>
      </c>
      <c r="R81" s="127"/>
      <c r="S81" s="81">
        <v>34</v>
      </c>
      <c r="T81" s="54"/>
      <c r="U81" s="130">
        <v>0.0009444444444444445</v>
      </c>
      <c r="V81" s="87" t="s">
        <v>161</v>
      </c>
      <c r="W81" s="102">
        <f t="shared" si="9"/>
        <v>0</v>
      </c>
      <c r="X81" s="70">
        <v>58</v>
      </c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</row>
    <row r="82" spans="1:82" ht="15" customHeight="1" thickBot="1">
      <c r="A82" s="112">
        <v>13</v>
      </c>
      <c r="B82" s="70">
        <v>61</v>
      </c>
      <c r="C82" s="122">
        <f ca="1" t="shared" si="5"/>
        <v>0.5050968259237578</v>
      </c>
      <c r="D82" s="129">
        <v>2</v>
      </c>
      <c r="E82" s="18" t="s">
        <v>162</v>
      </c>
      <c r="F82" s="112">
        <v>1994</v>
      </c>
      <c r="G82" s="112">
        <v>2</v>
      </c>
      <c r="H82" s="113" t="s">
        <v>107</v>
      </c>
      <c r="I82" s="74" t="s">
        <v>108</v>
      </c>
      <c r="J82" s="75">
        <v>0.0010729166666666667</v>
      </c>
      <c r="K82" s="76">
        <f t="shared" si="6"/>
        <v>0.027878472222222225</v>
      </c>
      <c r="L82" s="77">
        <v>3</v>
      </c>
      <c r="M82" s="124">
        <v>2</v>
      </c>
      <c r="N82" s="125">
        <v>4</v>
      </c>
      <c r="O82" s="126">
        <v>4</v>
      </c>
      <c r="P82" s="124">
        <f t="shared" si="7"/>
        <v>13</v>
      </c>
      <c r="Q82" s="80">
        <f t="shared" si="8"/>
        <v>0.003854166666666669</v>
      </c>
      <c r="R82" s="127"/>
      <c r="S82" s="81">
        <v>31</v>
      </c>
      <c r="T82" s="54"/>
      <c r="U82" s="130">
        <v>0.0010729166666666667</v>
      </c>
      <c r="V82" s="82" t="s">
        <v>163</v>
      </c>
      <c r="W82" s="102">
        <f t="shared" si="9"/>
        <v>0</v>
      </c>
      <c r="X82" s="70">
        <v>61</v>
      </c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</row>
    <row r="83" spans="1:82" ht="15" customHeight="1" thickBot="1">
      <c r="A83" s="112">
        <v>14</v>
      </c>
      <c r="B83" s="70">
        <v>62</v>
      </c>
      <c r="C83" s="122">
        <f ca="1" t="shared" si="5"/>
        <v>0.834039858029203</v>
      </c>
      <c r="D83" s="129">
        <v>2</v>
      </c>
      <c r="E83" s="23" t="s">
        <v>44</v>
      </c>
      <c r="F83" s="123">
        <v>1994</v>
      </c>
      <c r="G83" s="123">
        <v>1</v>
      </c>
      <c r="H83" s="85" t="s">
        <v>8</v>
      </c>
      <c r="I83" s="74" t="s">
        <v>11</v>
      </c>
      <c r="J83" s="75">
        <v>0.0011261574074074073</v>
      </c>
      <c r="K83" s="76">
        <f t="shared" si="6"/>
        <v>0.02800810185185185</v>
      </c>
      <c r="L83" s="77">
        <v>0</v>
      </c>
      <c r="M83" s="124">
        <v>3</v>
      </c>
      <c r="N83" s="125">
        <v>3</v>
      </c>
      <c r="O83" s="126">
        <v>3</v>
      </c>
      <c r="P83" s="124">
        <f t="shared" si="7"/>
        <v>9</v>
      </c>
      <c r="Q83" s="80">
        <f t="shared" si="8"/>
        <v>0.003983796296296294</v>
      </c>
      <c r="R83" s="127"/>
      <c r="S83" s="81">
        <v>28</v>
      </c>
      <c r="T83" s="54"/>
      <c r="U83" s="130">
        <v>0.0011261574074074073</v>
      </c>
      <c r="V83" s="87" t="s">
        <v>164</v>
      </c>
      <c r="W83" s="102">
        <f t="shared" si="9"/>
        <v>0</v>
      </c>
      <c r="X83" s="70">
        <v>62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</row>
    <row r="84" spans="1:82" ht="15" customHeight="1" thickBot="1">
      <c r="A84" s="112">
        <v>15</v>
      </c>
      <c r="B84" s="70">
        <v>77</v>
      </c>
      <c r="C84" s="122">
        <f ca="1" t="shared" si="5"/>
        <v>0.9385069146269791</v>
      </c>
      <c r="D84" s="129">
        <v>1</v>
      </c>
      <c r="E84" s="18" t="s">
        <v>165</v>
      </c>
      <c r="F84" s="112">
        <v>1993</v>
      </c>
      <c r="G84" s="112" t="s">
        <v>7</v>
      </c>
      <c r="H84" s="73" t="s">
        <v>25</v>
      </c>
      <c r="I84" s="74" t="s">
        <v>47</v>
      </c>
      <c r="J84" s="75">
        <v>0.0033541666666666668</v>
      </c>
      <c r="K84" s="76">
        <f t="shared" si="6"/>
        <v>0.02822222222222222</v>
      </c>
      <c r="L84" s="77">
        <v>1</v>
      </c>
      <c r="M84" s="124">
        <v>0</v>
      </c>
      <c r="N84" s="125">
        <v>1</v>
      </c>
      <c r="O84" s="126">
        <v>2</v>
      </c>
      <c r="P84" s="124">
        <f t="shared" si="7"/>
        <v>4</v>
      </c>
      <c r="Q84" s="80">
        <f t="shared" si="8"/>
        <v>0.004197916666666666</v>
      </c>
      <c r="R84" s="127"/>
      <c r="S84" s="81">
        <v>25</v>
      </c>
      <c r="T84" s="54"/>
      <c r="U84" s="130">
        <v>0.0033541666666666668</v>
      </c>
      <c r="V84" s="82" t="s">
        <v>166</v>
      </c>
      <c r="W84" s="102">
        <f t="shared" si="9"/>
        <v>0</v>
      </c>
      <c r="X84" s="70">
        <v>77</v>
      </c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</row>
    <row r="85" spans="1:82" ht="15" customHeight="1" thickBot="1">
      <c r="A85" s="112">
        <v>16</v>
      </c>
      <c r="B85" s="70">
        <v>68</v>
      </c>
      <c r="C85" s="122">
        <f ca="1" t="shared" si="5"/>
        <v>0.3159962170412942</v>
      </c>
      <c r="D85" s="129">
        <v>2</v>
      </c>
      <c r="E85" s="23" t="s">
        <v>167</v>
      </c>
      <c r="F85" s="123">
        <v>1993</v>
      </c>
      <c r="G85" s="123">
        <v>1</v>
      </c>
      <c r="H85" s="73" t="s">
        <v>109</v>
      </c>
      <c r="I85" s="74" t="s">
        <v>110</v>
      </c>
      <c r="J85" s="75">
        <v>0.0024201388888888888</v>
      </c>
      <c r="K85" s="76">
        <f t="shared" si="6"/>
        <v>0.029112268518518516</v>
      </c>
      <c r="L85" s="77">
        <v>2</v>
      </c>
      <c r="M85" s="124">
        <v>1</v>
      </c>
      <c r="N85" s="125">
        <v>3</v>
      </c>
      <c r="O85" s="126">
        <v>2</v>
      </c>
      <c r="P85" s="124">
        <f t="shared" si="7"/>
        <v>8</v>
      </c>
      <c r="Q85" s="80">
        <f t="shared" si="8"/>
        <v>0.005087962962962961</v>
      </c>
      <c r="R85" s="127"/>
      <c r="S85" s="81">
        <v>22</v>
      </c>
      <c r="T85" s="54"/>
      <c r="U85" s="130">
        <v>0.0024201388888888888</v>
      </c>
      <c r="V85" s="82" t="s">
        <v>168</v>
      </c>
      <c r="W85" s="102">
        <f t="shared" si="9"/>
        <v>0</v>
      </c>
      <c r="X85" s="70">
        <v>68</v>
      </c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</row>
    <row r="86" spans="1:82" ht="15" customHeight="1" thickBot="1">
      <c r="A86" s="112">
        <v>17</v>
      </c>
      <c r="B86" s="70">
        <v>65</v>
      </c>
      <c r="C86" s="122">
        <f ca="1" t="shared" si="5"/>
        <v>0.9589242639498314</v>
      </c>
      <c r="D86" s="129">
        <v>1</v>
      </c>
      <c r="E86" s="20" t="s">
        <v>45</v>
      </c>
      <c r="F86" s="131">
        <v>1993</v>
      </c>
      <c r="G86" s="132">
        <v>1</v>
      </c>
      <c r="H86" s="73" t="s">
        <v>13</v>
      </c>
      <c r="I86" s="74" t="s">
        <v>39</v>
      </c>
      <c r="J86" s="75">
        <v>0.0019259259259259262</v>
      </c>
      <c r="K86" s="76">
        <f t="shared" si="6"/>
        <v>0.029122685185185185</v>
      </c>
      <c r="L86" s="77">
        <v>4</v>
      </c>
      <c r="M86" s="124">
        <v>5</v>
      </c>
      <c r="N86" s="125">
        <v>1</v>
      </c>
      <c r="O86" s="126">
        <v>3</v>
      </c>
      <c r="P86" s="124">
        <f t="shared" si="7"/>
        <v>13</v>
      </c>
      <c r="Q86" s="80">
        <f t="shared" si="8"/>
        <v>0.00509837962962963</v>
      </c>
      <c r="R86" s="127"/>
      <c r="S86" s="81">
        <v>20</v>
      </c>
      <c r="T86" s="54"/>
      <c r="U86" s="130">
        <v>0.0019259259259259262</v>
      </c>
      <c r="V86" s="87" t="s">
        <v>169</v>
      </c>
      <c r="W86" s="102">
        <f t="shared" si="9"/>
        <v>0</v>
      </c>
      <c r="X86" s="70">
        <v>65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</row>
    <row r="87" spans="1:82" ht="15" customHeight="1" thickBot="1">
      <c r="A87" s="112">
        <v>18</v>
      </c>
      <c r="B87" s="70">
        <v>66</v>
      </c>
      <c r="C87" s="122">
        <f ca="1" t="shared" si="5"/>
        <v>0.29605792597251757</v>
      </c>
      <c r="D87" s="129">
        <v>2</v>
      </c>
      <c r="E87" s="20" t="s">
        <v>170</v>
      </c>
      <c r="F87" s="131">
        <v>1993</v>
      </c>
      <c r="G87" s="132">
        <v>1</v>
      </c>
      <c r="H87" s="73" t="s">
        <v>133</v>
      </c>
      <c r="I87" s="74" t="s">
        <v>134</v>
      </c>
      <c r="J87" s="75">
        <v>0.0019537037037037036</v>
      </c>
      <c r="K87" s="76">
        <f t="shared" si="6"/>
        <v>0.02949421296296296</v>
      </c>
      <c r="L87" s="77">
        <v>2</v>
      </c>
      <c r="M87" s="124">
        <v>2</v>
      </c>
      <c r="N87" s="125">
        <v>2</v>
      </c>
      <c r="O87" s="126">
        <v>4</v>
      </c>
      <c r="P87" s="124">
        <f t="shared" si="7"/>
        <v>10</v>
      </c>
      <c r="Q87" s="80">
        <f t="shared" si="8"/>
        <v>0.005469907407407406</v>
      </c>
      <c r="R87" s="127"/>
      <c r="S87" s="81">
        <v>18</v>
      </c>
      <c r="T87" s="54"/>
      <c r="U87" s="130">
        <v>0.0019537037037037036</v>
      </c>
      <c r="V87" s="82" t="s">
        <v>171</v>
      </c>
      <c r="W87" s="102">
        <f t="shared" si="9"/>
        <v>0</v>
      </c>
      <c r="X87" s="70">
        <v>66</v>
      </c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</row>
    <row r="88" spans="1:82" ht="15" customHeight="1" thickBot="1">
      <c r="A88" s="112">
        <v>19</v>
      </c>
      <c r="B88" s="70">
        <v>71</v>
      </c>
      <c r="C88" s="122">
        <f ca="1" t="shared" si="5"/>
        <v>0.27790048574456083</v>
      </c>
      <c r="D88" s="129">
        <v>2</v>
      </c>
      <c r="E88" s="23" t="s">
        <v>172</v>
      </c>
      <c r="F88" s="123">
        <v>1994</v>
      </c>
      <c r="G88" s="123">
        <v>1</v>
      </c>
      <c r="H88" s="73" t="s">
        <v>173</v>
      </c>
      <c r="I88" s="74" t="s">
        <v>134</v>
      </c>
      <c r="J88" s="75">
        <v>0.002576388888888889</v>
      </c>
      <c r="K88" s="76">
        <f t="shared" si="6"/>
        <v>0.029875000000000002</v>
      </c>
      <c r="L88" s="77">
        <v>0</v>
      </c>
      <c r="M88" s="124">
        <v>2</v>
      </c>
      <c r="N88" s="125">
        <v>4</v>
      </c>
      <c r="O88" s="126">
        <v>3</v>
      </c>
      <c r="P88" s="124">
        <f t="shared" si="7"/>
        <v>9</v>
      </c>
      <c r="Q88" s="80">
        <f t="shared" si="8"/>
        <v>0.0058506944444444466</v>
      </c>
      <c r="R88" s="127"/>
      <c r="S88" s="81">
        <v>16</v>
      </c>
      <c r="T88" s="54"/>
      <c r="U88" s="130">
        <v>0.002576388888888889</v>
      </c>
      <c r="V88" s="82" t="s">
        <v>174</v>
      </c>
      <c r="W88" s="102">
        <f t="shared" si="9"/>
        <v>0</v>
      </c>
      <c r="X88" s="70">
        <v>71</v>
      </c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</row>
    <row r="89" spans="1:82" ht="15" customHeight="1" thickBot="1">
      <c r="A89" s="112">
        <v>20</v>
      </c>
      <c r="B89" s="70">
        <v>67</v>
      </c>
      <c r="C89" s="122">
        <f ca="1" t="shared" si="5"/>
        <v>0.003935046688305244</v>
      </c>
      <c r="D89" s="129">
        <v>1</v>
      </c>
      <c r="E89" s="23" t="s">
        <v>175</v>
      </c>
      <c r="F89" s="123">
        <v>1994</v>
      </c>
      <c r="G89" s="123">
        <v>1</v>
      </c>
      <c r="H89" s="73" t="s">
        <v>31</v>
      </c>
      <c r="I89" s="74" t="s">
        <v>32</v>
      </c>
      <c r="J89" s="75">
        <v>0.0022430555555555554</v>
      </c>
      <c r="K89" s="76">
        <f t="shared" si="6"/>
        <v>0.029975694444444447</v>
      </c>
      <c r="L89" s="77">
        <v>4</v>
      </c>
      <c r="M89" s="124">
        <v>4</v>
      </c>
      <c r="N89" s="125">
        <v>4</v>
      </c>
      <c r="O89" s="126">
        <v>3</v>
      </c>
      <c r="P89" s="124">
        <f t="shared" si="7"/>
        <v>15</v>
      </c>
      <c r="Q89" s="80">
        <f t="shared" si="8"/>
        <v>0.0059513888888888915</v>
      </c>
      <c r="R89" s="127"/>
      <c r="S89" s="81">
        <v>14</v>
      </c>
      <c r="T89" s="54"/>
      <c r="U89" s="130">
        <v>0.0022430555555555554</v>
      </c>
      <c r="V89" s="82" t="s">
        <v>176</v>
      </c>
      <c r="W89" s="102">
        <f t="shared" si="9"/>
        <v>0</v>
      </c>
      <c r="X89" s="70">
        <v>67</v>
      </c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</row>
    <row r="90" spans="1:82" ht="15" customHeight="1" thickBot="1">
      <c r="A90" s="112">
        <v>21</v>
      </c>
      <c r="B90" s="70">
        <v>73</v>
      </c>
      <c r="C90" s="122">
        <f ca="1" t="shared" si="5"/>
        <v>0.3100780135548739</v>
      </c>
      <c r="D90" s="129">
        <v>1</v>
      </c>
      <c r="E90" s="20" t="s">
        <v>177</v>
      </c>
      <c r="F90" s="131">
        <v>1993</v>
      </c>
      <c r="G90" s="132">
        <v>1</v>
      </c>
      <c r="H90" s="73" t="s">
        <v>111</v>
      </c>
      <c r="I90" s="74" t="s">
        <v>112</v>
      </c>
      <c r="J90" s="75">
        <v>0.0029432870370370372</v>
      </c>
      <c r="K90" s="76">
        <f t="shared" si="6"/>
        <v>0.029978009259259263</v>
      </c>
      <c r="L90" s="77">
        <v>2</v>
      </c>
      <c r="M90" s="124">
        <v>2</v>
      </c>
      <c r="N90" s="125">
        <v>4</v>
      </c>
      <c r="O90" s="126">
        <v>1</v>
      </c>
      <c r="P90" s="124">
        <f t="shared" si="7"/>
        <v>9</v>
      </c>
      <c r="Q90" s="80">
        <f t="shared" si="8"/>
        <v>0.005953703703703708</v>
      </c>
      <c r="R90" s="127"/>
      <c r="S90" s="81">
        <v>12</v>
      </c>
      <c r="T90" s="54"/>
      <c r="U90" s="130">
        <v>0.0029432870370370372</v>
      </c>
      <c r="V90" s="82" t="s">
        <v>178</v>
      </c>
      <c r="W90" s="102">
        <f t="shared" si="9"/>
        <v>0</v>
      </c>
      <c r="X90" s="70">
        <v>73</v>
      </c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</row>
    <row r="91" spans="1:82" ht="15" customHeight="1" thickBot="1">
      <c r="A91" s="112">
        <v>22</v>
      </c>
      <c r="B91" s="70">
        <v>75</v>
      </c>
      <c r="C91" s="122">
        <f ca="1" t="shared" si="5"/>
        <v>0.08516974156746027</v>
      </c>
      <c r="D91" s="129">
        <v>1</v>
      </c>
      <c r="E91" s="18" t="s">
        <v>179</v>
      </c>
      <c r="F91" s="112">
        <v>1993</v>
      </c>
      <c r="G91" s="112" t="s">
        <v>7</v>
      </c>
      <c r="H91" s="73" t="s">
        <v>25</v>
      </c>
      <c r="I91" s="74" t="s">
        <v>47</v>
      </c>
      <c r="J91" s="75">
        <v>0.002987268518518519</v>
      </c>
      <c r="K91" s="76">
        <f t="shared" si="6"/>
        <v>0.030366898148148146</v>
      </c>
      <c r="L91" s="77">
        <v>3</v>
      </c>
      <c r="M91" s="124">
        <v>1</v>
      </c>
      <c r="N91" s="125">
        <v>5</v>
      </c>
      <c r="O91" s="126">
        <v>2</v>
      </c>
      <c r="P91" s="124">
        <f t="shared" si="7"/>
        <v>11</v>
      </c>
      <c r="Q91" s="80">
        <f t="shared" si="8"/>
        <v>0.006342592592592591</v>
      </c>
      <c r="R91" s="127"/>
      <c r="S91" s="81">
        <v>11</v>
      </c>
      <c r="T91" s="54"/>
      <c r="U91" s="130">
        <v>0.002987268518518519</v>
      </c>
      <c r="V91" s="82" t="s">
        <v>180</v>
      </c>
      <c r="W91" s="102">
        <f t="shared" si="9"/>
        <v>0</v>
      </c>
      <c r="X91" s="70">
        <v>75</v>
      </c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</row>
    <row r="92" spans="1:82" ht="15" customHeight="1" thickBot="1">
      <c r="A92" s="112">
        <v>23</v>
      </c>
      <c r="B92" s="70">
        <v>76</v>
      </c>
      <c r="C92" s="122">
        <f ca="1" t="shared" si="5"/>
        <v>0.7844445708106682</v>
      </c>
      <c r="D92" s="129">
        <v>1</v>
      </c>
      <c r="E92" s="23" t="s">
        <v>181</v>
      </c>
      <c r="F92" s="123">
        <v>1994</v>
      </c>
      <c r="G92" s="123">
        <v>2</v>
      </c>
      <c r="H92" s="73" t="s">
        <v>107</v>
      </c>
      <c r="I92" s="74" t="s">
        <v>108</v>
      </c>
      <c r="J92" s="75">
        <v>0.0033078703703703707</v>
      </c>
      <c r="K92" s="76">
        <f t="shared" si="6"/>
        <v>0.03149768518518519</v>
      </c>
      <c r="L92" s="77">
        <v>1</v>
      </c>
      <c r="M92" s="124">
        <v>5</v>
      </c>
      <c r="N92" s="125">
        <v>3</v>
      </c>
      <c r="O92" s="126">
        <v>3</v>
      </c>
      <c r="P92" s="124">
        <f t="shared" si="7"/>
        <v>12</v>
      </c>
      <c r="Q92" s="80">
        <f t="shared" si="8"/>
        <v>0.007473379629629635</v>
      </c>
      <c r="R92" s="127"/>
      <c r="S92" s="81">
        <v>10</v>
      </c>
      <c r="T92" s="54"/>
      <c r="U92" s="130">
        <v>0.0033078703703703707</v>
      </c>
      <c r="V92" s="82" t="s">
        <v>182</v>
      </c>
      <c r="W92" s="102">
        <f t="shared" si="9"/>
        <v>0</v>
      </c>
      <c r="X92" s="70">
        <v>76</v>
      </c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</row>
    <row r="93" spans="1:82" ht="15" customHeight="1" thickBot="1">
      <c r="A93" s="112">
        <v>24</v>
      </c>
      <c r="B93" s="70">
        <v>74</v>
      </c>
      <c r="C93" s="122">
        <f ca="1" t="shared" si="5"/>
        <v>0.9293122371882725</v>
      </c>
      <c r="D93" s="129">
        <v>1</v>
      </c>
      <c r="E93" s="20" t="s">
        <v>183</v>
      </c>
      <c r="F93" s="131">
        <v>1993</v>
      </c>
      <c r="G93" s="132">
        <v>1</v>
      </c>
      <c r="H93" s="73" t="s">
        <v>31</v>
      </c>
      <c r="I93" s="74" t="s">
        <v>32</v>
      </c>
      <c r="J93" s="75">
        <v>0.0029548611111111112</v>
      </c>
      <c r="K93" s="76">
        <f t="shared" si="6"/>
        <v>0.0320150462962963</v>
      </c>
      <c r="L93" s="77">
        <v>2</v>
      </c>
      <c r="M93" s="124">
        <v>3</v>
      </c>
      <c r="N93" s="125">
        <v>4</v>
      </c>
      <c r="O93" s="126">
        <v>4</v>
      </c>
      <c r="P93" s="124">
        <f t="shared" si="7"/>
        <v>13</v>
      </c>
      <c r="Q93" s="80">
        <f t="shared" si="8"/>
        <v>0.007990740740740743</v>
      </c>
      <c r="R93" s="127"/>
      <c r="S93" s="81">
        <v>9</v>
      </c>
      <c r="T93" s="54"/>
      <c r="U93" s="130">
        <v>0.0029548611111111112</v>
      </c>
      <c r="V93" s="82" t="s">
        <v>184</v>
      </c>
      <c r="W93" s="102">
        <f t="shared" si="9"/>
        <v>0</v>
      </c>
      <c r="X93" s="70">
        <v>74</v>
      </c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</row>
    <row r="94" spans="1:82" ht="15" customHeight="1" thickBot="1">
      <c r="A94" s="112">
        <v>25</v>
      </c>
      <c r="B94" s="70">
        <v>79</v>
      </c>
      <c r="C94" s="122">
        <f ca="1" t="shared" si="5"/>
        <v>0.9025471171343289</v>
      </c>
      <c r="D94" s="129">
        <v>1</v>
      </c>
      <c r="E94" s="18" t="s">
        <v>185</v>
      </c>
      <c r="F94" s="112">
        <v>1994</v>
      </c>
      <c r="G94" s="112">
        <v>2</v>
      </c>
      <c r="H94" s="113" t="s">
        <v>107</v>
      </c>
      <c r="I94" s="74" t="s">
        <v>108</v>
      </c>
      <c r="J94" s="75">
        <v>0.00347222222222222</v>
      </c>
      <c r="K94" s="76">
        <f t="shared" si="6"/>
        <v>0.03329398148148149</v>
      </c>
      <c r="L94" s="77">
        <v>5</v>
      </c>
      <c r="M94" s="124">
        <v>4</v>
      </c>
      <c r="N94" s="125">
        <v>4</v>
      </c>
      <c r="O94" s="126">
        <v>2</v>
      </c>
      <c r="P94" s="124">
        <f t="shared" si="7"/>
        <v>15</v>
      </c>
      <c r="Q94" s="80">
        <f t="shared" si="8"/>
        <v>0.009269675925925931</v>
      </c>
      <c r="R94" s="127"/>
      <c r="S94" s="81">
        <v>8</v>
      </c>
      <c r="T94" s="54"/>
      <c r="U94" s="130">
        <v>0.0035740740740740737</v>
      </c>
      <c r="V94" s="82" t="s">
        <v>186</v>
      </c>
      <c r="W94" s="102">
        <f t="shared" si="9"/>
        <v>0.00010185185185185384</v>
      </c>
      <c r="X94" s="70">
        <v>79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</row>
    <row r="95" spans="1:82" ht="15" customHeight="1" thickBot="1">
      <c r="A95" s="112">
        <v>26</v>
      </c>
      <c r="B95" s="70">
        <v>80</v>
      </c>
      <c r="C95" s="122">
        <f ca="1" t="shared" si="5"/>
        <v>0.18725339202368474</v>
      </c>
      <c r="D95" s="129">
        <v>1</v>
      </c>
      <c r="E95" s="18" t="s">
        <v>187</v>
      </c>
      <c r="F95" s="112">
        <v>1994</v>
      </c>
      <c r="G95" s="112">
        <v>1</v>
      </c>
      <c r="H95" s="73" t="s">
        <v>109</v>
      </c>
      <c r="I95" s="74" t="s">
        <v>147</v>
      </c>
      <c r="J95" s="75">
        <v>0.00347222222222222</v>
      </c>
      <c r="K95" s="76">
        <f t="shared" si="6"/>
        <v>0.033787037037037046</v>
      </c>
      <c r="L95" s="77">
        <v>5</v>
      </c>
      <c r="M95" s="124">
        <v>2</v>
      </c>
      <c r="N95" s="125">
        <v>3</v>
      </c>
      <c r="O95" s="126">
        <v>5</v>
      </c>
      <c r="P95" s="124">
        <f t="shared" si="7"/>
        <v>15</v>
      </c>
      <c r="Q95" s="80">
        <f t="shared" si="8"/>
        <v>0.00976273148148149</v>
      </c>
      <c r="R95" s="127"/>
      <c r="S95" s="81">
        <v>7</v>
      </c>
      <c r="T95" s="54"/>
      <c r="U95" s="130">
        <v>0.004263888888888889</v>
      </c>
      <c r="V95" s="87" t="s">
        <v>188</v>
      </c>
      <c r="W95" s="102">
        <f t="shared" si="9"/>
        <v>0.0007916666666666692</v>
      </c>
      <c r="X95" s="70">
        <v>80</v>
      </c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</row>
    <row r="96" spans="1:82" ht="15" customHeight="1" thickBot="1">
      <c r="A96" s="112">
        <v>27</v>
      </c>
      <c r="B96" s="70">
        <v>83</v>
      </c>
      <c r="C96" s="122">
        <f ca="1" t="shared" si="5"/>
        <v>0.05588661909055315</v>
      </c>
      <c r="D96" s="129">
        <v>1</v>
      </c>
      <c r="E96" s="23" t="s">
        <v>189</v>
      </c>
      <c r="F96" s="123">
        <v>1994</v>
      </c>
      <c r="G96" s="123">
        <v>2</v>
      </c>
      <c r="H96" s="73" t="s">
        <v>28</v>
      </c>
      <c r="I96" s="74"/>
      <c r="J96" s="75">
        <v>0.00347222222222222</v>
      </c>
      <c r="K96" s="76">
        <f t="shared" si="6"/>
        <v>0.03591087962962964</v>
      </c>
      <c r="L96" s="77">
        <v>2</v>
      </c>
      <c r="M96" s="124">
        <v>3</v>
      </c>
      <c r="N96" s="125">
        <v>3</v>
      </c>
      <c r="O96" s="126">
        <v>2</v>
      </c>
      <c r="P96" s="124">
        <f t="shared" si="7"/>
        <v>10</v>
      </c>
      <c r="Q96" s="80">
        <f t="shared" si="8"/>
        <v>0.011886574074074084</v>
      </c>
      <c r="R96" s="127"/>
      <c r="S96" s="81">
        <v>6</v>
      </c>
      <c r="T96" s="54"/>
      <c r="U96" s="130">
        <v>0.005726851851851851</v>
      </c>
      <c r="V96" s="82" t="s">
        <v>190</v>
      </c>
      <c r="W96" s="102">
        <f t="shared" si="9"/>
        <v>0.002254629629629631</v>
      </c>
      <c r="X96" s="70">
        <v>83</v>
      </c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</row>
    <row r="97" spans="1:82" ht="15" customHeight="1" thickBot="1">
      <c r="A97" s="112">
        <v>28</v>
      </c>
      <c r="B97" s="70">
        <v>81</v>
      </c>
      <c r="C97" s="122">
        <f ca="1" t="shared" si="5"/>
        <v>0.10023588183375609</v>
      </c>
      <c r="D97" s="129">
        <v>1</v>
      </c>
      <c r="E97" s="18" t="s">
        <v>191</v>
      </c>
      <c r="F97" s="112">
        <v>1993</v>
      </c>
      <c r="G97" s="112">
        <v>1</v>
      </c>
      <c r="H97" s="73" t="s">
        <v>111</v>
      </c>
      <c r="I97" s="74" t="s">
        <v>112</v>
      </c>
      <c r="J97" s="75">
        <v>0.00347222222222222</v>
      </c>
      <c r="K97" s="76">
        <f t="shared" si="6"/>
        <v>0.03756365740740741</v>
      </c>
      <c r="L97" s="77">
        <v>4</v>
      </c>
      <c r="M97" s="124">
        <v>5</v>
      </c>
      <c r="N97" s="125">
        <v>3</v>
      </c>
      <c r="O97" s="126">
        <v>4</v>
      </c>
      <c r="P97" s="124">
        <f t="shared" si="7"/>
        <v>16</v>
      </c>
      <c r="Q97" s="80">
        <f t="shared" si="8"/>
        <v>0.013539351851851851</v>
      </c>
      <c r="R97" s="127"/>
      <c r="S97" s="81">
        <v>5</v>
      </c>
      <c r="T97" s="54"/>
      <c r="U97" s="130">
        <v>0.00437962962962963</v>
      </c>
      <c r="V97" s="87" t="s">
        <v>192</v>
      </c>
      <c r="W97" s="102">
        <f t="shared" si="9"/>
        <v>0.0009074074074074102</v>
      </c>
      <c r="X97" s="70">
        <v>81</v>
      </c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</row>
    <row r="98" spans="1:82" ht="15" customHeight="1">
      <c r="A98" s="115"/>
      <c r="B98" s="88"/>
      <c r="C98" s="133"/>
      <c r="D98" s="134"/>
      <c r="E98" s="91"/>
      <c r="F98" s="89"/>
      <c r="G98" s="89"/>
      <c r="H98" s="117"/>
      <c r="I98" s="90"/>
      <c r="J98" s="90"/>
      <c r="K98" s="90"/>
      <c r="L98" s="135"/>
      <c r="M98" s="135"/>
      <c r="N98" s="135"/>
      <c r="O98" s="135"/>
      <c r="P98" s="118"/>
      <c r="Q98" s="118"/>
      <c r="R98" s="119"/>
      <c r="S98" s="120"/>
      <c r="T98" s="54"/>
      <c r="U98" s="121"/>
      <c r="V98" s="136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</row>
    <row r="99" spans="1:82" ht="13.5" customHeight="1">
      <c r="A99" s="137"/>
      <c r="B99" s="116"/>
      <c r="C99" s="133"/>
      <c r="D99" s="134"/>
      <c r="E99" s="91" t="s">
        <v>193</v>
      </c>
      <c r="F99" s="37"/>
      <c r="G99" s="37"/>
      <c r="H99" s="117"/>
      <c r="I99" s="90"/>
      <c r="J99" s="90"/>
      <c r="K99" s="90"/>
      <c r="L99" s="135"/>
      <c r="M99" s="135"/>
      <c r="N99" s="135"/>
      <c r="O99" s="135"/>
      <c r="P99" s="119"/>
      <c r="Q99" s="119"/>
      <c r="R99" s="119"/>
      <c r="S99" s="120"/>
      <c r="T99" s="54"/>
      <c r="U99" s="138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</row>
    <row r="100" spans="1:82" ht="6.75" customHeight="1">
      <c r="A100" s="137"/>
      <c r="B100" s="116"/>
      <c r="C100" s="133"/>
      <c r="D100" s="134"/>
      <c r="E100" s="139"/>
      <c r="F100" s="37"/>
      <c r="G100" s="37"/>
      <c r="H100" s="117"/>
      <c r="I100" s="90"/>
      <c r="J100" s="90"/>
      <c r="K100" s="90"/>
      <c r="L100" s="135"/>
      <c r="M100" s="135"/>
      <c r="N100" s="135"/>
      <c r="O100" s="135"/>
      <c r="P100" s="119"/>
      <c r="Q100" s="119"/>
      <c r="R100" s="119"/>
      <c r="S100" s="120"/>
      <c r="T100" s="54"/>
      <c r="U100" s="138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</row>
    <row r="101" spans="1:82" ht="12.75" customHeight="1">
      <c r="A101" s="115"/>
      <c r="B101" s="140"/>
      <c r="C101" s="36"/>
      <c r="D101" s="138"/>
      <c r="E101" s="29" t="s">
        <v>62</v>
      </c>
      <c r="F101" s="30"/>
      <c r="G101" s="30"/>
      <c r="H101" s="30"/>
      <c r="I101" s="30"/>
      <c r="J101" s="30"/>
      <c r="K101" s="30"/>
      <c r="L101" s="95"/>
      <c r="M101" s="95"/>
      <c r="N101" s="95"/>
      <c r="O101" s="32"/>
      <c r="P101" s="108"/>
      <c r="Q101" s="108"/>
      <c r="R101" s="141"/>
      <c r="S101" s="142"/>
      <c r="T101" s="54"/>
      <c r="U101" s="143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</row>
    <row r="102" spans="2:100" ht="14.25" customHeight="1">
      <c r="B102" s="92"/>
      <c r="C102" s="93"/>
      <c r="D102" s="94"/>
      <c r="E102" s="29" t="s">
        <v>63</v>
      </c>
      <c r="F102" s="30"/>
      <c r="G102" s="30"/>
      <c r="H102" s="30"/>
      <c r="I102" s="30"/>
      <c r="J102" s="30"/>
      <c r="K102" s="30"/>
      <c r="L102" s="95"/>
      <c r="M102" s="95"/>
      <c r="N102" s="95"/>
      <c r="O102" s="109"/>
      <c r="P102" s="31" t="s">
        <v>64</v>
      </c>
      <c r="Q102" s="31"/>
      <c r="R102" s="96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</row>
    <row r="103" spans="2:100" ht="7.5" customHeight="1">
      <c r="B103" s="92"/>
      <c r="C103" s="93"/>
      <c r="D103" s="94"/>
      <c r="E103" s="30"/>
      <c r="F103" s="30"/>
      <c r="G103" s="30"/>
      <c r="H103" s="30"/>
      <c r="I103" s="30"/>
      <c r="J103" s="30"/>
      <c r="K103" s="30"/>
      <c r="L103" s="95"/>
      <c r="M103" s="95"/>
      <c r="N103" s="95"/>
      <c r="O103" s="109"/>
      <c r="P103" s="32"/>
      <c r="Q103" s="32"/>
      <c r="R103" s="96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</row>
    <row r="104" spans="2:100" ht="12.75" customHeight="1">
      <c r="B104" s="92"/>
      <c r="C104" s="94"/>
      <c r="D104" s="94"/>
      <c r="E104" s="29" t="s">
        <v>65</v>
      </c>
      <c r="F104" s="30"/>
      <c r="G104" s="30"/>
      <c r="H104" s="30"/>
      <c r="I104" s="30"/>
      <c r="J104" s="30"/>
      <c r="K104" s="30"/>
      <c r="L104" s="95"/>
      <c r="M104" s="95"/>
      <c r="N104" s="95"/>
      <c r="O104" s="109"/>
      <c r="P104" s="32"/>
      <c r="Q104" s="32"/>
      <c r="R104" s="96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</row>
    <row r="105" spans="2:100" ht="15">
      <c r="B105" s="92"/>
      <c r="C105" s="93"/>
      <c r="D105" s="94"/>
      <c r="E105" s="29" t="s">
        <v>66</v>
      </c>
      <c r="F105" s="30"/>
      <c r="G105" s="30"/>
      <c r="H105" s="30"/>
      <c r="I105" s="30"/>
      <c r="J105" s="30"/>
      <c r="K105" s="30"/>
      <c r="L105" s="95"/>
      <c r="M105" s="95"/>
      <c r="N105" s="95"/>
      <c r="O105" s="109"/>
      <c r="P105" s="31" t="s">
        <v>67</v>
      </c>
      <c r="Q105" s="31"/>
      <c r="R105" s="96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</row>
    <row r="106" spans="2:100" ht="15">
      <c r="B106" s="92"/>
      <c r="C106" s="93"/>
      <c r="D106" s="94"/>
      <c r="E106" s="29"/>
      <c r="F106" s="30"/>
      <c r="G106" s="30"/>
      <c r="H106" s="30"/>
      <c r="I106" s="30"/>
      <c r="J106" s="30"/>
      <c r="K106" s="30"/>
      <c r="L106" s="95"/>
      <c r="M106" s="95"/>
      <c r="N106" s="95"/>
      <c r="O106" s="109"/>
      <c r="P106" s="31"/>
      <c r="Q106" s="31"/>
      <c r="R106" s="96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</row>
    <row r="107" spans="2:100" ht="15">
      <c r="B107" s="92"/>
      <c r="C107" s="93"/>
      <c r="D107" s="94"/>
      <c r="E107" s="29"/>
      <c r="F107" s="30"/>
      <c r="G107" s="30"/>
      <c r="H107" s="30"/>
      <c r="I107" s="30"/>
      <c r="J107" s="30"/>
      <c r="K107" s="30"/>
      <c r="L107" s="95"/>
      <c r="M107" s="95"/>
      <c r="N107" s="95"/>
      <c r="O107" s="109"/>
      <c r="P107" s="31"/>
      <c r="Q107" s="31"/>
      <c r="R107" s="96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</row>
    <row r="108" spans="2:100" ht="15">
      <c r="B108" s="92"/>
      <c r="C108" s="93"/>
      <c r="D108" s="94"/>
      <c r="E108" s="29"/>
      <c r="F108" s="30"/>
      <c r="G108" s="30"/>
      <c r="H108" s="30"/>
      <c r="I108" s="30"/>
      <c r="J108" s="30"/>
      <c r="K108" s="30"/>
      <c r="L108" s="95"/>
      <c r="M108" s="95"/>
      <c r="N108" s="95"/>
      <c r="O108" s="109"/>
      <c r="P108" s="31"/>
      <c r="Q108" s="31"/>
      <c r="R108" s="96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</row>
    <row r="109" spans="2:100" ht="15">
      <c r="B109" s="92"/>
      <c r="C109" s="93"/>
      <c r="D109" s="94"/>
      <c r="E109" s="29"/>
      <c r="F109" s="30"/>
      <c r="G109" s="30"/>
      <c r="H109" s="30"/>
      <c r="I109" s="30"/>
      <c r="J109" s="30"/>
      <c r="K109" s="30"/>
      <c r="L109" s="95"/>
      <c r="M109" s="95"/>
      <c r="N109" s="95"/>
      <c r="O109" s="109"/>
      <c r="P109" s="31"/>
      <c r="Q109" s="31"/>
      <c r="R109" s="96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</row>
    <row r="110" spans="2:100" ht="15">
      <c r="B110" s="92"/>
      <c r="C110" s="93"/>
      <c r="D110" s="94"/>
      <c r="E110" s="29"/>
      <c r="F110" s="30"/>
      <c r="G110" s="30"/>
      <c r="H110" s="30"/>
      <c r="I110" s="30"/>
      <c r="J110" s="30"/>
      <c r="K110" s="30"/>
      <c r="L110" s="95"/>
      <c r="M110" s="95"/>
      <c r="N110" s="95"/>
      <c r="O110" s="109"/>
      <c r="P110" s="31"/>
      <c r="Q110" s="31"/>
      <c r="R110" s="96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</row>
    <row r="111" spans="2:100" ht="15">
      <c r="B111" s="92"/>
      <c r="C111" s="93"/>
      <c r="D111" s="94"/>
      <c r="E111" s="29"/>
      <c r="F111" s="30"/>
      <c r="G111" s="30"/>
      <c r="H111" s="30"/>
      <c r="I111" s="30"/>
      <c r="J111" s="30"/>
      <c r="K111" s="30"/>
      <c r="L111" s="95"/>
      <c r="M111" s="95"/>
      <c r="N111" s="95"/>
      <c r="O111" s="109"/>
      <c r="P111" s="31"/>
      <c r="Q111" s="31"/>
      <c r="R111" s="96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</row>
    <row r="112" spans="2:100" ht="15">
      <c r="B112" s="92"/>
      <c r="C112" s="93"/>
      <c r="D112" s="94"/>
      <c r="E112" s="29"/>
      <c r="F112" s="30"/>
      <c r="G112" s="30"/>
      <c r="H112" s="30"/>
      <c r="I112" s="30"/>
      <c r="J112" s="30"/>
      <c r="K112" s="30"/>
      <c r="L112" s="95"/>
      <c r="M112" s="95"/>
      <c r="N112" s="95"/>
      <c r="O112" s="109"/>
      <c r="P112" s="31"/>
      <c r="Q112" s="31"/>
      <c r="R112" s="96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</row>
    <row r="113" spans="2:100" ht="15">
      <c r="B113" s="92"/>
      <c r="C113" s="93"/>
      <c r="D113" s="94"/>
      <c r="E113" s="29"/>
      <c r="F113" s="30"/>
      <c r="G113" s="30"/>
      <c r="H113" s="30"/>
      <c r="I113" s="30"/>
      <c r="J113" s="30"/>
      <c r="K113" s="30"/>
      <c r="L113" s="95"/>
      <c r="M113" s="95"/>
      <c r="N113" s="95"/>
      <c r="O113" s="109"/>
      <c r="P113" s="31"/>
      <c r="Q113" s="31"/>
      <c r="R113" s="96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</row>
    <row r="168" spans="4:100" ht="12.75"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144"/>
      <c r="Q168" s="14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</row>
    <row r="169" spans="4:100" ht="12.75"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144"/>
      <c r="Q169" s="14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</row>
    <row r="170" spans="4:100" ht="12.75"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144"/>
      <c r="Q170" s="14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</row>
    <row r="171" spans="4:100" ht="12.75"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144"/>
      <c r="Q171" s="14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</row>
    <row r="172" spans="4:100" ht="12.75"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144"/>
      <c r="Q172" s="14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</row>
    <row r="173" spans="4:100" ht="12.75"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144"/>
      <c r="Q173" s="14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</row>
    <row r="174" spans="2:65" ht="18.75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</row>
    <row r="175" spans="2:65" ht="18.75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</row>
    <row r="176" spans="2:65" ht="18.75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</row>
    <row r="177" spans="2:65" ht="18.75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</row>
    <row r="178" spans="2:65" ht="18.75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</row>
    <row r="179" spans="2:65" ht="18.75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</row>
    <row r="180" spans="2:65" ht="18.75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</row>
    <row r="181" spans="2:65" ht="18.75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</row>
    <row r="182" spans="2:65" ht="18.75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</row>
    <row r="183" spans="2:65" ht="18.75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</row>
    <row r="184" spans="2:65" ht="18.75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</row>
    <row r="185" spans="2:65" ht="18.75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</row>
    <row r="186" spans="2:65" ht="18.75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</row>
    <row r="187" spans="2:65" ht="18.75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</row>
    <row r="188" spans="4:100" ht="12.7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</row>
    <row r="189" spans="4:100" ht="12.75"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</row>
    <row r="190" spans="4:100" ht="12.75"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</row>
    <row r="191" spans="4:100" ht="12.75"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</row>
    <row r="192" spans="4:100" ht="12.75"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</row>
    <row r="193" spans="4:100" ht="12.75"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</row>
    <row r="194" spans="4:100" ht="12.75"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</row>
    <row r="195" spans="4:100" ht="12.75"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</row>
    <row r="196" spans="4:100" ht="12.75"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</row>
    <row r="197" spans="4:100" ht="12.75"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</row>
    <row r="198" spans="4:100" ht="12.75"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</row>
    <row r="199" spans="4:100" ht="12.75"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</row>
    <row r="200" spans="4:100" ht="12.75"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</row>
    <row r="201" spans="4:100" ht="12.75"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</row>
    <row r="202" spans="4:100" ht="12.75"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</row>
    <row r="203" spans="4:100" ht="12.75"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</row>
    <row r="204" spans="4:100" ht="12.75"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</row>
    <row r="205" spans="4:100" ht="12.75"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</row>
    <row r="206" spans="4:100" ht="12.75"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</row>
    <row r="207" spans="4:100" ht="12.75"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</row>
    <row r="208" spans="4:100" ht="12.75"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</row>
    <row r="209" spans="4:100" ht="12.75"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</row>
    <row r="210" spans="4:100" ht="12.75"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</row>
    <row r="211" spans="4:100" ht="12.75"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</row>
    <row r="212" spans="4:100" ht="12.75"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</row>
    <row r="213" spans="4:100" ht="12.75"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</row>
    <row r="214" spans="4:100" ht="12.75"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</row>
    <row r="215" spans="4:100" ht="12.75"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</row>
    <row r="216" spans="4:100" ht="12.75"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</row>
    <row r="217" spans="4:100" ht="12.75"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</row>
    <row r="218" spans="4:100" ht="12.75"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</row>
    <row r="219" spans="4:100" ht="12.75"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</row>
    <row r="220" spans="4:100" ht="12.75"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</row>
    <row r="221" spans="4:100" ht="12.75"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</row>
    <row r="222" spans="4:100" ht="12.75"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</row>
    <row r="223" spans="4:100" ht="12.75"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</row>
    <row r="224" spans="4:100" ht="12.75"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</row>
    <row r="225" spans="4:100" ht="12.75"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</row>
    <row r="226" spans="4:100" ht="12.75"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</row>
    <row r="227" spans="4:100" ht="12.75"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</row>
    <row r="228" spans="4:100" ht="12.75"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</row>
    <row r="229" spans="4:100" ht="12.75"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</row>
    <row r="230" spans="4:100" ht="12.75"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</row>
    <row r="231" spans="4:100" ht="12.75"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</row>
    <row r="232" spans="4:100" ht="12.75"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</row>
    <row r="233" spans="4:100" ht="12.75"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</row>
    <row r="234" spans="4:100" ht="12.75"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</row>
    <row r="235" spans="4:100" ht="12.75"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</row>
    <row r="236" spans="4:100" ht="12.75"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</row>
    <row r="237" spans="4:100" ht="12.75"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</row>
    <row r="238" spans="4:100" ht="12.75"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</row>
    <row r="239" spans="4:100" ht="12.75"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</row>
    <row r="240" spans="4:100" ht="12.75"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</row>
    <row r="241" spans="4:100" ht="12.75"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</row>
    <row r="242" spans="4:100" ht="12.75"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</row>
    <row r="243" spans="4:100" ht="12.75"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</row>
    <row r="244" spans="4:100" ht="12.75"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</row>
    <row r="245" spans="4:100" ht="12.75"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</row>
    <row r="246" spans="4:100" ht="12.75"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</row>
    <row r="247" spans="4:100" ht="12.75"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</row>
    <row r="248" spans="4:100" ht="12.75"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</row>
    <row r="249" spans="4:100" ht="12.75"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</row>
    <row r="250" spans="4:100" ht="12.75"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</row>
    <row r="251" spans="4:100" ht="12.75"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</row>
    <row r="252" spans="4:100" ht="12.75"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</row>
    <row r="253" spans="4:100" ht="12.75"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</row>
    <row r="254" spans="4:100" ht="12.75"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</row>
    <row r="255" spans="4:100" ht="12.75"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</row>
    <row r="256" spans="4:100" ht="12.75"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</row>
    <row r="257" spans="4:100" ht="12.75"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</row>
    <row r="258" spans="4:100" ht="12.75"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</row>
    <row r="259" spans="4:100" ht="12.75"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</row>
    <row r="260" spans="4:100" ht="12.75"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</row>
    <row r="261" spans="4:100" ht="12.75"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</row>
    <row r="262" spans="4:100" ht="12.75"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</row>
    <row r="263" spans="4:100" ht="12.75"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</row>
    <row r="264" spans="4:100" ht="12.75"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</row>
    <row r="265" spans="4:100" ht="12.75"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</row>
    <row r="266" spans="4:100" ht="12.75"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</row>
    <row r="267" spans="4:100" ht="12.75"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</row>
    <row r="268" spans="4:100" ht="12.75"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</row>
    <row r="269" spans="4:100" ht="12.75"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</row>
    <row r="270" spans="4:100" ht="12.75"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</row>
    <row r="271" spans="4:100" ht="12.75"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</row>
    <row r="272" spans="4:100" ht="12.75"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</row>
    <row r="273" spans="4:100" ht="12.75"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</row>
    <row r="274" spans="4:100" ht="12.75"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</row>
    <row r="275" spans="4:100" ht="12.75"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</row>
    <row r="276" spans="4:100" ht="12.75"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</row>
    <row r="277" spans="4:100" ht="12.75"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</row>
    <row r="278" spans="4:100" ht="12.75"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</row>
    <row r="279" spans="4:100" ht="12.75"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</row>
    <row r="280" spans="4:100" ht="12.75"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</row>
    <row r="281" spans="4:100" ht="12.75"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</row>
    <row r="282" spans="4:100" ht="12.75"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</row>
    <row r="283" spans="4:100" ht="12.75"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</row>
    <row r="284" spans="4:100" ht="12.75"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</row>
    <row r="285" spans="4:100" ht="12.75"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</row>
    <row r="286" spans="4:100" ht="12.75"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</row>
    <row r="287" spans="4:100" ht="12.75"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</row>
    <row r="288" spans="4:100" ht="12.75"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</row>
    <row r="289" spans="4:100" ht="12.75"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</row>
    <row r="290" spans="4:100" ht="12.75"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</row>
    <row r="291" spans="4:100" ht="12.75"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</row>
    <row r="292" spans="4:100" ht="12.75"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</row>
    <row r="293" spans="4:100" ht="12.75"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</row>
    <row r="294" spans="4:100" ht="12.75"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</row>
    <row r="295" spans="4:100" ht="12.75"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</row>
    <row r="296" spans="4:100" ht="12.75"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</row>
    <row r="297" spans="4:100" ht="12.75"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</row>
    <row r="298" spans="4:100" ht="12.75"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</row>
    <row r="299" spans="4:100" ht="12.75"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</row>
    <row r="300" spans="4:100" ht="12.75"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</row>
    <row r="301" spans="4:100" ht="12.75"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</row>
    <row r="302" spans="4:100" ht="12.75"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</row>
    <row r="303" spans="4:100" ht="12.75"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</row>
    <row r="304" spans="4:100" ht="12.75"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</row>
    <row r="305" spans="4:100" ht="12.75"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</row>
    <row r="306" spans="4:100" ht="12.75"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</row>
    <row r="307" spans="4:100" ht="12.75"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</row>
    <row r="308" spans="4:100" ht="12.75"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</row>
    <row r="309" spans="4:100" ht="12.75"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</row>
    <row r="310" spans="4:100" ht="12.75"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</row>
    <row r="311" spans="4:100" ht="12.75"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</row>
    <row r="312" spans="4:100" ht="12.75"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</row>
    <row r="313" spans="4:100" ht="12.75"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</row>
    <row r="314" spans="4:100" ht="12.75"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</row>
    <row r="315" spans="4:100" ht="12.75"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</row>
    <row r="316" spans="4:100" ht="12.75"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</row>
    <row r="317" spans="4:100" ht="12.75"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</row>
    <row r="318" spans="4:100" ht="12.75"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</row>
    <row r="319" spans="4:100" ht="12.75"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</row>
    <row r="320" spans="4:100" ht="12.75"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</row>
    <row r="321" spans="4:100" ht="12.75"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</row>
    <row r="322" spans="4:100" ht="12.75"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</row>
    <row r="323" spans="4:100" ht="12.75"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</row>
    <row r="324" spans="4:100" ht="12.75"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</row>
    <row r="325" spans="4:100" ht="12.75"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</row>
    <row r="326" spans="4:100" ht="12.75"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</row>
    <row r="327" spans="4:100" ht="12.75"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</row>
    <row r="328" spans="4:100" ht="12.75"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</row>
    <row r="329" spans="4:100" ht="12.75"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</row>
    <row r="330" spans="4:100" ht="12.75"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</row>
    <row r="331" spans="4:100" ht="12.75"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</row>
    <row r="332" spans="4:100" ht="12.75"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</row>
    <row r="333" spans="4:100" ht="12.75"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</row>
    <row r="334" spans="4:100" ht="12.75"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</row>
    <row r="335" spans="4:100" ht="12.75"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</row>
    <row r="336" spans="4:100" ht="12.75"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</row>
    <row r="337" spans="4:100" ht="12.75"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</row>
    <row r="338" spans="4:100" ht="12.75"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</row>
    <row r="339" spans="4:100" ht="12.75"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</row>
    <row r="340" spans="4:100" ht="12.75"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</row>
    <row r="341" spans="4:100" ht="12.75"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</row>
    <row r="342" spans="4:100" ht="12.75"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</row>
    <row r="343" spans="4:100" ht="12.75"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</row>
    <row r="344" spans="4:100" ht="12.75"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</row>
    <row r="345" spans="4:100" ht="12.75"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</row>
    <row r="346" spans="4:100" ht="12.75"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</row>
    <row r="347" spans="4:100" ht="12.75"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</row>
    <row r="348" spans="4:100" ht="12.75"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</row>
    <row r="349" spans="4:100" ht="12.75"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</row>
    <row r="350" spans="4:100" ht="12.75"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</row>
    <row r="351" spans="4:100" ht="12.75"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</row>
    <row r="352" spans="4:100" ht="12.75"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</row>
    <row r="353" spans="4:100" ht="12.75"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</row>
    <row r="354" spans="4:100" ht="12.75"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</row>
    <row r="355" spans="4:100" ht="12.75"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</row>
    <row r="356" spans="4:100" ht="12.75"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</row>
    <row r="357" spans="4:100" ht="12.75"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</row>
    <row r="358" spans="4:100" ht="12.75"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</row>
    <row r="359" spans="4:100" ht="12.75"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</row>
    <row r="360" spans="4:100" ht="12.75"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</row>
    <row r="361" spans="4:100" ht="12.75"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</row>
    <row r="362" spans="4:100" ht="12.75"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</row>
    <row r="363" spans="4:100" ht="12.75"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</row>
    <row r="364" spans="4:100" ht="12.75"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</row>
    <row r="365" spans="4:100" ht="12.75"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</row>
    <row r="366" spans="4:100" ht="12.75"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</row>
    <row r="367" spans="4:100" ht="12.75"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</row>
    <row r="368" spans="4:100" ht="12.75"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</row>
    <row r="369" spans="4:100" ht="12.75"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</row>
    <row r="370" spans="4:100" ht="12.75"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</row>
    <row r="371" spans="4:100" ht="12.75"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</row>
    <row r="372" spans="4:100" ht="12.75"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</row>
    <row r="373" spans="4:100" ht="12.75"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</row>
    <row r="374" spans="4:100" ht="12.75"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</row>
    <row r="375" spans="4:100" ht="12.75"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</row>
    <row r="376" spans="4:100" ht="12.75"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</row>
    <row r="377" spans="4:100" ht="12.75"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</row>
    <row r="378" spans="4:100" ht="12.75"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</row>
    <row r="379" spans="4:100" ht="12.75"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</row>
    <row r="380" spans="4:100" ht="12.75"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</row>
    <row r="381" spans="4:100" ht="12.75"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</row>
    <row r="382" spans="4:100" ht="12.75"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</row>
    <row r="383" spans="4:100" ht="12.75"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</row>
    <row r="384" spans="4:100" ht="12.75"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</row>
    <row r="385" spans="4:100" ht="12.75"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</row>
    <row r="386" spans="4:100" ht="12.75"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</row>
    <row r="387" spans="4:100" ht="12.75"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</row>
    <row r="388" spans="4:100" ht="12.75"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</row>
    <row r="389" spans="4:100" ht="12.75"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</row>
    <row r="390" spans="4:100" ht="12.75"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</row>
    <row r="391" spans="4:100" ht="12.75"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</row>
    <row r="392" spans="4:100" ht="12.75"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</row>
    <row r="393" spans="4:100" ht="12.75"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</row>
    <row r="394" spans="4:100" ht="12.75"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</row>
    <row r="395" spans="4:100" ht="12.75"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</row>
    <row r="396" spans="4:100" ht="12.75"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</row>
    <row r="397" spans="4:100" ht="12.75"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</row>
    <row r="398" spans="4:100" ht="12.75"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</row>
    <row r="399" spans="4:100" ht="12.75"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</row>
    <row r="400" spans="4:100" ht="12.75"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</row>
    <row r="401" spans="4:100" ht="12.75"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</row>
    <row r="402" spans="4:100" ht="12.75"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</row>
    <row r="403" spans="4:100" ht="12.75"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</row>
    <row r="404" spans="4:100" ht="12.75"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</row>
    <row r="405" spans="4:100" ht="12.75"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</row>
    <row r="406" spans="4:100" ht="12.75"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</row>
    <row r="407" spans="4:100" ht="12.75"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</row>
    <row r="408" spans="4:100" ht="12.75"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</row>
    <row r="409" spans="4:100" ht="12.75"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</row>
    <row r="410" spans="4:100" ht="12.75"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</row>
    <row r="411" spans="4:100" ht="12.75"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</row>
    <row r="412" spans="4:100" ht="12.75"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</row>
    <row r="413" spans="4:100" ht="12.75"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</row>
    <row r="414" spans="4:100" ht="12.75"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</row>
    <row r="415" spans="4:100" ht="12.75"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</row>
    <row r="416" spans="4:100" ht="12.75"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</row>
    <row r="417" spans="4:100" ht="12.75"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</row>
    <row r="418" spans="4:100" ht="12.75"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</row>
    <row r="419" spans="4:100" ht="12.75"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</row>
    <row r="420" spans="4:100" ht="12.75"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</row>
    <row r="421" spans="4:100" ht="12.75"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</row>
    <row r="422" spans="4:100" ht="12.75"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</row>
    <row r="423" spans="4:100" ht="12.75"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</row>
    <row r="424" spans="4:100" ht="12.75"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</row>
    <row r="425" spans="4:100" ht="12.75"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</row>
    <row r="426" spans="4:100" ht="12.75"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</row>
    <row r="427" spans="4:100" ht="12.75"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</row>
    <row r="428" spans="4:100" ht="12.75"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</row>
    <row r="429" spans="4:100" ht="12.75"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</row>
    <row r="430" spans="4:100" ht="12.75"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</row>
    <row r="431" spans="4:100" ht="12.75"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</row>
    <row r="432" spans="4:100" ht="12.75"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</row>
    <row r="433" spans="4:100" ht="12.75"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</row>
    <row r="434" spans="4:100" ht="12.75"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</row>
    <row r="435" spans="4:100" ht="12.75"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</row>
    <row r="436" spans="4:100" ht="12.75"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</row>
    <row r="437" spans="4:100" ht="12.75"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</row>
    <row r="438" spans="4:100" ht="12.75"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</row>
    <row r="439" spans="4:100" ht="12.75"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</row>
    <row r="440" spans="4:100" ht="12.75"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</row>
    <row r="441" spans="4:100" ht="12.75"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</row>
    <row r="442" spans="4:100" ht="12.75"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</row>
    <row r="443" spans="4:100" ht="12.75"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</row>
    <row r="444" spans="4:100" ht="12.75"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</row>
    <row r="445" spans="4:100" ht="12.75"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</row>
    <row r="446" spans="4:100" ht="12.75"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</row>
    <row r="447" spans="4:100" ht="12.75"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</row>
    <row r="448" spans="4:100" ht="12.75"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</row>
    <row r="449" spans="4:100" ht="12.75"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</row>
    <row r="450" spans="4:100" ht="12.75"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</row>
    <row r="451" spans="4:100" ht="12.75"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</row>
    <row r="452" spans="4:100" ht="12.75"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</row>
    <row r="453" spans="4:100" ht="12.75"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</row>
    <row r="454" spans="4:100" ht="12.75"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</row>
    <row r="455" spans="4:100" ht="12.75"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</row>
    <row r="456" spans="4:100" ht="12.75"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</row>
    <row r="457" spans="4:100" ht="12.75"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</row>
    <row r="458" spans="4:100" ht="12.75"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</row>
    <row r="459" spans="4:100" ht="12.75"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</row>
    <row r="460" spans="4:100" ht="12.75"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</row>
    <row r="461" spans="4:100" ht="12.75"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</row>
    <row r="462" spans="4:100" ht="12.75"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</row>
    <row r="463" spans="4:100" ht="12.75"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</row>
    <row r="464" spans="4:100" ht="12.75"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</row>
    <row r="465" spans="4:100" ht="12.75"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</row>
    <row r="466" spans="4:100" ht="12.75"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</row>
    <row r="467" spans="4:100" ht="12.75"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</row>
    <row r="468" spans="4:100" ht="12.75"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</row>
    <row r="469" spans="4:100" ht="12.75"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</row>
    <row r="470" spans="4:100" ht="12.75"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</row>
    <row r="471" spans="4:100" ht="12.75"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</row>
    <row r="472" spans="4:100" ht="12.75"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</row>
    <row r="473" spans="4:100" ht="12.75"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</row>
    <row r="474" spans="4:100" ht="12.75"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</row>
    <row r="475" spans="4:100" ht="12.75"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</row>
    <row r="476" spans="4:100" ht="12.75"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</row>
    <row r="477" spans="4:100" ht="12.75"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</row>
    <row r="478" spans="4:100" ht="12.75"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</row>
    <row r="479" spans="4:100" ht="12.75"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</row>
    <row r="480" spans="4:100" ht="12.75"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</row>
    <row r="481" spans="4:100" ht="12.75"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</row>
    <row r="482" spans="4:100" ht="12.75"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</row>
    <row r="483" spans="4:100" ht="12.75"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</row>
    <row r="484" spans="4:100" ht="12.75"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</row>
    <row r="485" spans="4:100" ht="12.75"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</row>
    <row r="486" spans="4:100" ht="12.75"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</row>
    <row r="487" spans="4:100" ht="12.75"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</row>
    <row r="488" spans="4:100" ht="12.75"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</row>
    <row r="489" spans="4:100" ht="12.75"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</row>
    <row r="490" spans="4:100" ht="12.75"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</row>
    <row r="491" spans="4:100" ht="12.75"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</row>
    <row r="492" spans="4:100" ht="12.75"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</row>
    <row r="493" spans="4:100" ht="12.75"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</row>
    <row r="494" spans="4:100" ht="12.75"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</row>
    <row r="495" spans="4:100" ht="12.75"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</row>
    <row r="496" spans="4:100" ht="12.75"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</row>
    <row r="497" spans="4:100" ht="12.75"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</row>
    <row r="498" spans="4:100" ht="12.75"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</row>
    <row r="499" spans="4:100" ht="12.75"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</row>
    <row r="500" spans="4:100" ht="12.75"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</row>
    <row r="501" spans="4:100" ht="12.75"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</row>
    <row r="502" spans="4:100" ht="12.75"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</row>
    <row r="503" spans="4:100" ht="12.75"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</row>
    <row r="504" spans="4:100" ht="12.75"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</row>
    <row r="505" spans="4:100" ht="12.75"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</row>
    <row r="506" spans="4:100" ht="12.75"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</row>
    <row r="507" spans="4:100" ht="12.75"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</row>
    <row r="508" spans="4:100" ht="12.75"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</row>
    <row r="509" spans="4:100" ht="12.75"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</row>
    <row r="510" spans="4:100" ht="12.75"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</row>
    <row r="511" spans="4:100" ht="12.75"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</row>
    <row r="512" spans="4:100" ht="12.75"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</row>
    <row r="513" spans="4:100" ht="12.75"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</row>
    <row r="514" spans="4:100" ht="12.75"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</row>
    <row r="515" spans="4:100" ht="12.75"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</row>
    <row r="516" spans="4:100" ht="12.75"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</row>
    <row r="517" spans="4:100" ht="12.75"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</row>
    <row r="518" spans="4:100" ht="12.75"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</row>
    <row r="519" spans="4:100" ht="12.75"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</row>
    <row r="520" spans="4:100" ht="12.75"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</row>
    <row r="521" spans="4:100" ht="12.75"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</row>
    <row r="522" spans="4:100" ht="12.75"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</row>
    <row r="523" spans="4:100" ht="12.75"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</row>
    <row r="524" spans="4:100" ht="12.75"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</row>
    <row r="525" spans="4:100" ht="12.75"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</row>
    <row r="526" spans="4:100" ht="12.75"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</row>
    <row r="527" spans="4:100" ht="12.75"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</row>
    <row r="528" spans="4:100" ht="12.75"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</row>
    <row r="529" spans="4:100" ht="12.75"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</row>
    <row r="530" spans="4:100" ht="12.75"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</row>
    <row r="531" spans="4:100" ht="12.75"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</row>
    <row r="532" spans="4:100" ht="12.75"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</row>
    <row r="533" spans="4:100" ht="12.75"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</row>
    <row r="534" spans="4:100" ht="12.75"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</row>
    <row r="535" spans="4:100" ht="12.75"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</row>
    <row r="536" spans="4:100" ht="12.75"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</row>
    <row r="537" spans="4:100" ht="12.75"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</row>
    <row r="538" spans="4:100" ht="12.75"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</row>
    <row r="539" spans="4:100" ht="12.75"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</row>
    <row r="540" spans="4:100" ht="12.75"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</row>
    <row r="541" spans="4:100" ht="12.75"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</row>
    <row r="542" spans="4:100" ht="12.75"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</row>
    <row r="543" spans="4:100" ht="12.75"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</row>
    <row r="544" spans="4:100" ht="12.75"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</row>
    <row r="545" spans="4:100" ht="12.75"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</row>
    <row r="546" spans="4:100" ht="12.75"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</row>
    <row r="547" spans="4:100" ht="12.75"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</row>
    <row r="548" spans="4:100" ht="12.75"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</row>
    <row r="549" spans="4:100" ht="12.75"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</row>
    <row r="550" spans="4:100" ht="12.75"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</row>
    <row r="551" spans="4:100" ht="12.75"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</row>
    <row r="552" spans="4:100" ht="12.75"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</row>
    <row r="553" spans="4:100" ht="12.75"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</row>
    <row r="554" spans="4:100" ht="12.75"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</row>
    <row r="555" spans="4:100" ht="12.75"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</row>
    <row r="556" spans="4:100" ht="12.75"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</row>
    <row r="557" spans="4:100" ht="12.75"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</row>
    <row r="558" spans="4:100" ht="12.75"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</row>
    <row r="559" spans="4:100" ht="12.75"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</row>
    <row r="560" spans="4:100" ht="12.75"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</row>
    <row r="561" spans="4:100" ht="12.75"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</row>
    <row r="562" spans="4:100" ht="12.75"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</row>
    <row r="563" spans="4:100" ht="12.75"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</row>
    <row r="564" spans="4:100" ht="12.75"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</row>
    <row r="565" spans="4:100" ht="12.75"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</row>
    <row r="566" spans="4:100" ht="12.75"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</row>
    <row r="567" spans="4:100" ht="12.75"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</row>
    <row r="568" spans="4:100" ht="12.75"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</row>
    <row r="569" spans="4:100" ht="12.75"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</row>
    <row r="570" spans="4:100" ht="12.75"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</row>
    <row r="571" spans="4:100" ht="12.75"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</row>
    <row r="572" spans="4:100" ht="12.75"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</row>
    <row r="573" spans="4:100" ht="12.75"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</row>
    <row r="574" spans="4:100" ht="12.75"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</row>
    <row r="575" spans="4:100" ht="12.75"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</row>
    <row r="576" spans="4:100" ht="12.75"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</row>
    <row r="577" spans="4:100" ht="12.75"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</row>
    <row r="578" spans="4:100" ht="12.75"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</row>
    <row r="579" spans="4:100" ht="12.75"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</row>
    <row r="580" spans="4:100" ht="12.75"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</row>
    <row r="581" spans="4:100" ht="12.75"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</row>
    <row r="582" spans="4:100" ht="12.75"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</row>
    <row r="583" spans="4:100" ht="12.75"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</row>
    <row r="584" spans="4:100" ht="12.75"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</row>
    <row r="585" spans="4:100" ht="12.75"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</row>
    <row r="586" spans="4:100" ht="12.75"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</row>
    <row r="587" spans="4:100" ht="12.75"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</row>
    <row r="588" spans="4:100" ht="12.75"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</row>
    <row r="589" spans="4:100" ht="12.75"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</row>
    <row r="590" spans="4:100" ht="12.75"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</row>
    <row r="591" spans="4:100" ht="12.75"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</row>
    <row r="592" spans="4:100" ht="12.75"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</row>
    <row r="593" spans="4:100" ht="12.75"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</row>
    <row r="594" spans="4:100" ht="12.75"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</row>
    <row r="595" spans="4:100" ht="12.75"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</row>
    <row r="596" spans="4:100" ht="12.75"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</row>
    <row r="597" spans="4:100" ht="12.75"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</row>
    <row r="598" spans="4:100" ht="12.75"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</row>
    <row r="599" spans="4:100" ht="12.75"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</row>
    <row r="600" spans="4:100" ht="12.75"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</row>
    <row r="601" spans="4:100" ht="12.75"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</row>
    <row r="602" spans="4:100" ht="12.75"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</row>
    <row r="603" spans="4:100" ht="12.75"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</row>
    <row r="604" spans="4:100" ht="12.75"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</row>
    <row r="605" spans="4:100" ht="12.75"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</row>
    <row r="606" spans="4:100" ht="12.75"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</row>
    <row r="607" spans="4:100" ht="12.75"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</row>
    <row r="608" spans="4:100" ht="12.75"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</row>
    <row r="609" spans="4:100" ht="12.75"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</row>
    <row r="610" spans="4:100" ht="12.75"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</row>
    <row r="611" spans="4:100" ht="12.75"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</row>
    <row r="612" spans="4:100" ht="12.75"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</row>
    <row r="613" spans="4:100" ht="12.75"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</row>
    <row r="614" spans="4:100" ht="12.75"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</row>
    <row r="615" spans="4:100" ht="12.75"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</row>
    <row r="616" spans="4:100" ht="12.75"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</row>
    <row r="617" spans="4:100" ht="12.75">
      <c r="D617" s="54"/>
      <c r="E617" s="54"/>
      <c r="F617" s="54"/>
      <c r="G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</row>
    <row r="618" spans="4:100" ht="12.75">
      <c r="D618" s="54"/>
      <c r="E618" s="54"/>
      <c r="F618" s="54"/>
      <c r="G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</row>
    <row r="619" spans="4:100" ht="12.75">
      <c r="D619" s="54"/>
      <c r="E619" s="54"/>
      <c r="F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</row>
    <row r="620" spans="4:100" ht="12.75">
      <c r="D620" s="54"/>
      <c r="E620" s="54"/>
      <c r="F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</row>
    <row r="621" spans="4:100" ht="12.75">
      <c r="D621" s="54"/>
      <c r="E621" s="54"/>
      <c r="F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</row>
    <row r="622" spans="4:100" ht="12.75">
      <c r="D622" s="54"/>
      <c r="E622" s="54"/>
      <c r="F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</row>
    <row r="623" spans="4:100" ht="12.75">
      <c r="D623" s="54"/>
      <c r="E623" s="54"/>
      <c r="F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</row>
    <row r="624" spans="18:87" ht="12.75"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</row>
  </sheetData>
  <sheetProtection/>
  <mergeCells count="22">
    <mergeCell ref="A9:U9"/>
    <mergeCell ref="A10:U10"/>
    <mergeCell ref="A11:U11"/>
    <mergeCell ref="L16:P16"/>
    <mergeCell ref="A7:U7"/>
    <mergeCell ref="A8:U8"/>
    <mergeCell ref="A1:U1"/>
    <mergeCell ref="A2:U2"/>
    <mergeCell ref="A3:U3"/>
    <mergeCell ref="A4:U4"/>
    <mergeCell ref="A5:U5"/>
    <mergeCell ref="A6:U6"/>
    <mergeCell ref="A61:U61"/>
    <mergeCell ref="A62:U62"/>
    <mergeCell ref="A54:U54"/>
    <mergeCell ref="A56:U56"/>
    <mergeCell ref="A58:U58"/>
    <mergeCell ref="A60:U60"/>
    <mergeCell ref="A63:U63"/>
    <mergeCell ref="A64:U64"/>
    <mergeCell ref="A65:U65"/>
    <mergeCell ref="L68:P68"/>
  </mergeCells>
  <printOptions/>
  <pageMargins left="0.5905511811023623" right="0.5905511811023623" top="0.52" bottom="0.15748031496062992" header="0" footer="0"/>
  <pageSetup horizontalDpi="600" verticalDpi="600" orientation="landscape" paperSize="9" scale="64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2012-02-18T13:18:18Z</dcterms:modified>
  <cp:category/>
  <cp:version/>
  <cp:contentType/>
  <cp:contentStatus/>
</cp:coreProperties>
</file>