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стафета  " sheetId="1" r:id="rId1"/>
  </sheets>
  <definedNames/>
  <calcPr fullCalcOnLoad="1"/>
</workbook>
</file>

<file path=xl/sharedStrings.xml><?xml version="1.0" encoding="utf-8"?>
<sst xmlns="http://schemas.openxmlformats.org/spreadsheetml/2006/main" count="726" uniqueCount="104">
  <si>
    <t xml:space="preserve">    КОМИТЕТ ПО ФИЗИЧЕСКОЙ КУЛЬТУРЕ И СПОРТУ МУРМАНСКОЙ ОБЛАСТИ</t>
  </si>
  <si>
    <t xml:space="preserve">                                     СОЮЗ БИАТЛОНИСТОВ РОССИИ</t>
  </si>
  <si>
    <t xml:space="preserve">                     ФЕДЕРАЦИЯ БИАТЛОНА МУРМАНСКОЙ ОБЛАСТИ</t>
  </si>
  <si>
    <t xml:space="preserve">      78-Й ТРАДИЦИОННЫЙ МЕЖДУНАРОДНЫЙ ПРАЗДНИК СЕВЕРА  </t>
  </si>
  <si>
    <t xml:space="preserve">                                                 ПО БИАТЛОНУ </t>
  </si>
  <si>
    <t xml:space="preserve">                                                   МУРМАНСК    </t>
  </si>
  <si>
    <t xml:space="preserve">                                           20-25 марта 2012 года</t>
  </si>
  <si>
    <t xml:space="preserve">                 СПРИНТЕРСКАЯ СМЕШАННАЯ ЭСТАФЕТА 8х1000 м</t>
  </si>
  <si>
    <t xml:space="preserve">25 марта 2012 года                                                                                                                                  г.Мурманск                                                                                                 </t>
  </si>
  <si>
    <t>Время старта: 11:00:00</t>
  </si>
  <si>
    <t xml:space="preserve"> </t>
  </si>
  <si>
    <t>Старт.</t>
  </si>
  <si>
    <t xml:space="preserve">     Фамилия,</t>
  </si>
  <si>
    <t>Год</t>
  </si>
  <si>
    <t>Спорт.</t>
  </si>
  <si>
    <t>Команда</t>
  </si>
  <si>
    <t xml:space="preserve"> Время</t>
  </si>
  <si>
    <t>Рез-тат</t>
  </si>
  <si>
    <t>Штраф</t>
  </si>
  <si>
    <t>Все-</t>
  </si>
  <si>
    <t>Отставание</t>
  </si>
  <si>
    <t>номер</t>
  </si>
  <si>
    <t xml:space="preserve">    имя</t>
  </si>
  <si>
    <t>рожд.</t>
  </si>
  <si>
    <t>зван.</t>
  </si>
  <si>
    <t>организация</t>
  </si>
  <si>
    <t xml:space="preserve"> финиша</t>
  </si>
  <si>
    <t xml:space="preserve"> старта</t>
  </si>
  <si>
    <t>гонки</t>
  </si>
  <si>
    <t xml:space="preserve"> л</t>
  </si>
  <si>
    <t>с</t>
  </si>
  <si>
    <t>го</t>
  </si>
  <si>
    <t>на этапе</t>
  </si>
  <si>
    <t>команды</t>
  </si>
  <si>
    <t>от лидера</t>
  </si>
  <si>
    <t>Мурманск - Москва</t>
  </si>
  <si>
    <t>Вторая Елена</t>
  </si>
  <si>
    <t>МС</t>
  </si>
  <si>
    <t>Мурманск,МО СДЮШОР по звс,РА</t>
  </si>
  <si>
    <t>Мельников Михаил</t>
  </si>
  <si>
    <t>Москва,Тушино,СДЮШОР"Юн. Москвы"</t>
  </si>
  <si>
    <t>МО СДЮШОР по звс,ШВСМ</t>
  </si>
  <si>
    <t>Тягунская Надежда</t>
  </si>
  <si>
    <t>Мурманск,МО СДЮШОР по звс</t>
  </si>
  <si>
    <t>Зуев Тимофей</t>
  </si>
  <si>
    <t xml:space="preserve">МО СДЮШОР по звс - 1 </t>
  </si>
  <si>
    <t>Романенко Мария</t>
  </si>
  <si>
    <t>Ермаков Алексей</t>
  </si>
  <si>
    <t>КМС</t>
  </si>
  <si>
    <t>Мурманск, МО СДЮШОР по звс - 5</t>
  </si>
  <si>
    <t>Карякина Людмила</t>
  </si>
  <si>
    <t>МСМК</t>
  </si>
  <si>
    <t>Мурманск, МО СДЮШОР по звс</t>
  </si>
  <si>
    <t>Карякин Сергей</t>
  </si>
  <si>
    <t xml:space="preserve">Мурманск,МО СДЮШОР по звс,ШВСМ,Д </t>
  </si>
  <si>
    <t>Мурманск, МО СДЮШОР по звс - 6</t>
  </si>
  <si>
    <t>Чумакова Виктория</t>
  </si>
  <si>
    <t>Гогин Никита</t>
  </si>
  <si>
    <t>Мурманск, МО СДЮШОР по звс - 7</t>
  </si>
  <si>
    <t>Устинова Александра</t>
  </si>
  <si>
    <t>Грязев Артём</t>
  </si>
  <si>
    <t>Мурманск, МО СДЮШОР по звс - 8</t>
  </si>
  <si>
    <t>Денежкина Айдан</t>
  </si>
  <si>
    <t>Попов Владислав</t>
  </si>
  <si>
    <t>Мурманск, МО СДЮШОР по звс - 9</t>
  </si>
  <si>
    <t>Шукшина Татьяна</t>
  </si>
  <si>
    <t>Мурманск,МО СДЮШОР по звс,МГТУ</t>
  </si>
  <si>
    <t>Фоменко Сергей</t>
  </si>
  <si>
    <t xml:space="preserve">Мурманск, МО СДЮШОР по звс, ШВСМ - 2  </t>
  </si>
  <si>
    <t>Савина Майя</t>
  </si>
  <si>
    <t>Епишин Андрей</t>
  </si>
  <si>
    <t>Мурманск, ШВСМ</t>
  </si>
  <si>
    <t>Мурманск, МО СДЮШОР по звс - 10</t>
  </si>
  <si>
    <t>Денежкина Диана</t>
  </si>
  <si>
    <t>Лихограев Денис</t>
  </si>
  <si>
    <t>Республика Беларусь - 2</t>
  </si>
  <si>
    <t>Трифонова Татьяна</t>
  </si>
  <si>
    <t>Беларусь</t>
  </si>
  <si>
    <t>Рудницкий Максим</t>
  </si>
  <si>
    <t>Мурманск - Вологда</t>
  </si>
  <si>
    <t>Кудринская Ирина</t>
  </si>
  <si>
    <t>Вологда, ЦСП-ЗВС</t>
  </si>
  <si>
    <t>Гульянц Иван</t>
  </si>
  <si>
    <t>Мурманск, МО СДЮШОР по звс, РА</t>
  </si>
  <si>
    <t>Республика Беларусь - 1</t>
  </si>
  <si>
    <t>Нестерчик Дарья</t>
  </si>
  <si>
    <t>Липай Евгений</t>
  </si>
  <si>
    <t>Мурманск, МО СДЮШОР по звс - 11</t>
  </si>
  <si>
    <t>Не стартовали №№:</t>
  </si>
  <si>
    <t>Не финишировали №№:</t>
  </si>
  <si>
    <t xml:space="preserve">Главный судья соревнований,                                                                       </t>
  </si>
  <si>
    <t xml:space="preserve">судья Всероссийской категории                                                                                         В.Н.Лебедев                                        </t>
  </si>
  <si>
    <t>Главный секретарь,</t>
  </si>
  <si>
    <t>судья Международной категории                                                                                        В.А.ВЕТЧИНОВА</t>
  </si>
  <si>
    <r>
      <t>Мурманск</t>
    </r>
    <r>
      <rPr>
        <sz val="9"/>
        <rFont val="Arial Cyr"/>
        <family val="2"/>
      </rPr>
      <t>, МО СДЮШОР по звс</t>
    </r>
  </si>
  <si>
    <r>
      <t xml:space="preserve">Мурманск, МО СДЮШОР по звс, </t>
    </r>
    <r>
      <rPr>
        <sz val="9"/>
        <rFont val="Arial Cyr"/>
        <family val="0"/>
      </rPr>
      <t>СЗФ МГЭИ</t>
    </r>
  </si>
  <si>
    <t xml:space="preserve">                                  И Т О Г О В Ы Й    П Р О Т О К О Л    </t>
  </si>
  <si>
    <t>Место</t>
  </si>
  <si>
    <t>Республика Беларусь - 3</t>
  </si>
  <si>
    <t>Ануфриева Анастасия</t>
  </si>
  <si>
    <t>Козел Дмитрий</t>
  </si>
  <si>
    <t>Битюкова Анастасия</t>
  </si>
  <si>
    <t>Титаренко Владимир</t>
  </si>
  <si>
    <t>Мурманск, МО СДЮШОР по звс,МГГУ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</si>
</sst>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h:mm:ss.0"/>
    <numFmt numFmtId="189" formatCode="[h]:mm:ss.0"/>
    <numFmt numFmtId="190" formatCode="h:mm:ss.0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2"/>
      <name val="Tahoma"/>
      <family val="2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54" applyFont="1" applyFill="1" applyAlignment="1">
      <alignment horizontal="left"/>
      <protection/>
    </xf>
    <xf numFmtId="0" fontId="21" fillId="0" borderId="0" xfId="54" applyFont="1" applyFill="1" applyAlignment="1">
      <alignment horizontal="center"/>
      <protection/>
    </xf>
    <xf numFmtId="0" fontId="7" fillId="0" borderId="0" xfId="54" applyFill="1">
      <alignment/>
      <protection/>
    </xf>
    <xf numFmtId="0" fontId="23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/>
      <protection/>
    </xf>
    <xf numFmtId="47" fontId="7" fillId="0" borderId="0" xfId="54" applyNumberFormat="1" applyFill="1">
      <alignment/>
      <protection/>
    </xf>
    <xf numFmtId="0" fontId="24" fillId="0" borderId="10" xfId="54" applyFont="1" applyFill="1" applyBorder="1" applyAlignment="1">
      <alignment horizontal="center"/>
      <protection/>
    </xf>
    <xf numFmtId="0" fontId="24" fillId="0" borderId="11" xfId="54" applyFont="1" applyFill="1" applyBorder="1" applyAlignment="1">
      <alignment horizontal="center"/>
      <protection/>
    </xf>
    <xf numFmtId="0" fontId="24" fillId="0" borderId="12" xfId="54" applyFont="1" applyFill="1" applyBorder="1" applyAlignment="1">
      <alignment horizontal="center"/>
      <protection/>
    </xf>
    <xf numFmtId="0" fontId="25" fillId="0" borderId="13" xfId="54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center"/>
      <protection/>
    </xf>
    <xf numFmtId="0" fontId="7" fillId="0" borderId="11" xfId="54" applyFill="1" applyBorder="1" applyAlignment="1">
      <alignment horizontal="center"/>
      <protection/>
    </xf>
    <xf numFmtId="47" fontId="25" fillId="0" borderId="11" xfId="54" applyNumberFormat="1" applyFont="1" applyFill="1" applyBorder="1" applyAlignment="1">
      <alignment horizontal="center"/>
      <protection/>
    </xf>
    <xf numFmtId="0" fontId="7" fillId="0" borderId="11" xfId="54" applyFill="1" applyBorder="1">
      <alignment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5" xfId="54" applyFont="1" applyFill="1" applyBorder="1" applyAlignment="1">
      <alignment horizontal="center"/>
      <protection/>
    </xf>
    <xf numFmtId="0" fontId="24" fillId="0" borderId="16" xfId="54" applyFont="1" applyFill="1" applyBorder="1" applyAlignment="1">
      <alignment horizontal="center"/>
      <protection/>
    </xf>
    <xf numFmtId="0" fontId="25" fillId="0" borderId="14" xfId="54" applyFont="1" applyFill="1" applyBorder="1" applyAlignment="1">
      <alignment horizontal="center"/>
      <protection/>
    </xf>
    <xf numFmtId="0" fontId="7" fillId="0" borderId="17" xfId="54" applyFill="1" applyBorder="1" applyAlignment="1">
      <alignment horizontal="center"/>
      <protection/>
    </xf>
    <xf numFmtId="0" fontId="25" fillId="0" borderId="15" xfId="54" applyFont="1" applyFill="1" applyBorder="1" applyAlignment="1">
      <alignment horizontal="center"/>
      <protection/>
    </xf>
    <xf numFmtId="0" fontId="7" fillId="0" borderId="15" xfId="54" applyFill="1" applyBorder="1" applyAlignment="1">
      <alignment horizontal="center"/>
      <protection/>
    </xf>
    <xf numFmtId="47" fontId="25" fillId="0" borderId="15" xfId="54" applyNumberFormat="1" applyFont="1" applyFill="1" applyBorder="1" applyAlignment="1">
      <alignment horizontal="center"/>
      <protection/>
    </xf>
    <xf numFmtId="0" fontId="7" fillId="0" borderId="15" xfId="54" applyFill="1" applyBorder="1">
      <alignment/>
      <protection/>
    </xf>
    <xf numFmtId="0" fontId="26" fillId="0" borderId="0" xfId="54" applyFont="1" applyFill="1" applyBorder="1" applyAlignment="1">
      <alignment horizontal="center"/>
      <protection/>
    </xf>
    <xf numFmtId="0" fontId="27" fillId="0" borderId="0" xfId="54" applyNumberFormat="1" applyFont="1" applyFill="1" applyBorder="1" applyAlignment="1">
      <alignment horizontal="center" vertical="top"/>
      <protection/>
    </xf>
    <xf numFmtId="0" fontId="26" fillId="0" borderId="0" xfId="54" applyFont="1" applyFill="1" applyBorder="1" applyAlignment="1">
      <alignment/>
      <protection/>
    </xf>
    <xf numFmtId="189" fontId="26" fillId="0" borderId="0" xfId="54" applyNumberFormat="1" applyFont="1" applyFill="1" applyBorder="1" applyAlignment="1">
      <alignment/>
      <protection/>
    </xf>
    <xf numFmtId="47" fontId="26" fillId="0" borderId="0" xfId="54" applyNumberFormat="1" applyFont="1" applyFill="1" applyBorder="1" applyAlignment="1">
      <alignment/>
      <protection/>
    </xf>
    <xf numFmtId="0" fontId="28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/>
      <protection/>
    </xf>
    <xf numFmtId="6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188" fontId="24" fillId="0" borderId="0" xfId="54" applyNumberFormat="1" applyFont="1" applyFill="1" applyBorder="1" applyAlignment="1">
      <alignment horizontal="center"/>
      <protection/>
    </xf>
    <xf numFmtId="188" fontId="7" fillId="0" borderId="0" xfId="54" applyNumberFormat="1" applyFill="1" applyBorder="1" applyAlignment="1">
      <alignment horizontal="center"/>
      <protection/>
    </xf>
    <xf numFmtId="21" fontId="28" fillId="0" borderId="0" xfId="54" applyNumberFormat="1" applyFont="1" applyFill="1" applyBorder="1" applyAlignment="1">
      <alignment horizontal="center"/>
      <protection/>
    </xf>
    <xf numFmtId="0" fontId="27" fillId="0" borderId="18" xfId="54" applyFont="1" applyFill="1" applyBorder="1" applyAlignment="1">
      <alignment horizontal="center"/>
      <protection/>
    </xf>
    <xf numFmtId="21" fontId="26" fillId="0" borderId="18" xfId="54" applyNumberFormat="1" applyFont="1" applyFill="1" applyBorder="1" applyAlignment="1">
      <alignment horizontal="center"/>
      <protection/>
    </xf>
    <xf numFmtId="189" fontId="27" fillId="0" borderId="0" xfId="54" applyNumberFormat="1" applyFont="1" applyFill="1" applyBorder="1" applyAlignment="1">
      <alignment horizontal="center"/>
      <protection/>
    </xf>
    <xf numFmtId="47" fontId="26" fillId="0" borderId="0" xfId="54" applyNumberFormat="1" applyFont="1" applyFill="1" applyBorder="1" applyAlignment="1">
      <alignment horizontal="center"/>
      <protection/>
    </xf>
    <xf numFmtId="0" fontId="7" fillId="0" borderId="18" xfId="54" applyFill="1" applyBorder="1" applyAlignment="1">
      <alignment horizontal="center"/>
      <protection/>
    </xf>
    <xf numFmtId="21" fontId="7" fillId="0" borderId="18" xfId="54" applyNumberFormat="1" applyFont="1" applyFill="1" applyBorder="1" applyAlignment="1">
      <alignment horizontal="center"/>
      <protection/>
    </xf>
    <xf numFmtId="189" fontId="7" fillId="0" borderId="0" xfId="54" applyNumberFormat="1" applyFill="1" applyBorder="1">
      <alignment/>
      <protection/>
    </xf>
    <xf numFmtId="47" fontId="7" fillId="0" borderId="0" xfId="54" applyNumberFormat="1" applyFill="1" applyBorder="1">
      <alignment/>
      <protection/>
    </xf>
    <xf numFmtId="0" fontId="25" fillId="0" borderId="0" xfId="54" applyFont="1" applyFill="1" applyBorder="1" applyAlignment="1">
      <alignment horizontal="center"/>
      <protection/>
    </xf>
    <xf numFmtId="0" fontId="7" fillId="0" borderId="0" xfId="54" applyFill="1" applyBorder="1" applyAlignment="1">
      <alignment horizontal="center"/>
      <protection/>
    </xf>
    <xf numFmtId="47" fontId="25" fillId="0" borderId="0" xfId="54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26" fillId="0" borderId="0" xfId="54" applyFont="1" applyFill="1" applyBorder="1" applyAlignment="1">
      <alignment/>
      <protection/>
    </xf>
    <xf numFmtId="0" fontId="7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0" fontId="25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left"/>
      <protection/>
    </xf>
    <xf numFmtId="6" fontId="7" fillId="0" borderId="0" xfId="54" applyNumberFormat="1" applyFont="1" applyFill="1" applyAlignment="1">
      <alignment horizontal="center"/>
      <protection/>
    </xf>
    <xf numFmtId="21" fontId="30" fillId="0" borderId="0" xfId="54" applyNumberFormat="1" applyFont="1" applyFill="1" applyBorder="1" applyAlignment="1">
      <alignment horizontal="center"/>
      <protection/>
    </xf>
    <xf numFmtId="21" fontId="31" fillId="0" borderId="0" xfId="54" applyNumberFormat="1" applyFont="1" applyFill="1" applyBorder="1" applyAlignment="1">
      <alignment horizontal="center"/>
      <protection/>
    </xf>
    <xf numFmtId="47" fontId="30" fillId="0" borderId="0" xfId="54" applyNumberFormat="1" applyFont="1" applyFill="1" applyBorder="1" applyAlignment="1">
      <alignment horizontal="center"/>
      <protection/>
    </xf>
    <xf numFmtId="0" fontId="23" fillId="0" borderId="0" xfId="54" applyFont="1" applyFill="1">
      <alignment/>
      <protection/>
    </xf>
    <xf numFmtId="0" fontId="7" fillId="0" borderId="0" xfId="54" applyFill="1" applyAlignment="1">
      <alignment horizontal="center"/>
      <protection/>
    </xf>
    <xf numFmtId="0" fontId="7" fillId="0" borderId="0" xfId="54">
      <alignment/>
      <protection/>
    </xf>
    <xf numFmtId="47" fontId="7" fillId="0" borderId="0" xfId="54" applyNumberFormat="1">
      <alignment/>
      <protection/>
    </xf>
    <xf numFmtId="0" fontId="24" fillId="0" borderId="17" xfId="54" applyFont="1" applyFill="1" applyBorder="1" applyAlignment="1">
      <alignment horizontal="center"/>
      <protection/>
    </xf>
    <xf numFmtId="0" fontId="24" fillId="0" borderId="19" xfId="54" applyFont="1" applyFill="1" applyBorder="1" applyAlignment="1">
      <alignment horizontal="center"/>
      <protection/>
    </xf>
    <xf numFmtId="0" fontId="21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21" fillId="0" borderId="0" xfId="53" applyFont="1" applyAlignment="1">
      <alignment/>
      <protection/>
    </xf>
    <xf numFmtId="0" fontId="22" fillId="0" borderId="0" xfId="53" applyFont="1" applyAlignment="1">
      <alignment/>
      <protection/>
    </xf>
    <xf numFmtId="0" fontId="22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6" fontId="7" fillId="0" borderId="0" xfId="53" applyNumberFormat="1" applyFont="1" applyFill="1" applyAlignment="1">
      <alignment horizontal="center"/>
      <protection/>
    </xf>
    <xf numFmtId="0" fontId="25" fillId="0" borderId="0" xfId="53" applyFont="1" applyFill="1">
      <alignment/>
      <protection/>
    </xf>
    <xf numFmtId="47" fontId="7" fillId="0" borderId="0" xfId="53" applyNumberForma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6" fontId="7" fillId="0" borderId="0" xfId="53" applyNumberFormat="1" applyFont="1" applyAlignment="1">
      <alignment horizontal="center"/>
      <protection/>
    </xf>
    <xf numFmtId="0" fontId="7" fillId="0" borderId="0" xfId="53" applyAlignment="1">
      <alignment horizontal="center"/>
      <protection/>
    </xf>
    <xf numFmtId="0" fontId="7" fillId="0" borderId="0" xfId="53" applyFont="1">
      <alignment/>
      <protection/>
    </xf>
    <xf numFmtId="0" fontId="25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8 ПРАЗДНИК СЕВЕРА спринт и масстарт  биатлон22-25.03.2012" xfId="53"/>
    <cellStyle name="Обычный_Кубок России эстафета биатлон" xfId="54"/>
    <cellStyle name="Обычный_Спринт и пасьют биатлон 18.03.2010г.l_Кубок России эстафета биатлон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66675</xdr:rowOff>
    </xdr:from>
    <xdr:to>
      <xdr:col>14</xdr:col>
      <xdr:colOff>9525</xdr:colOff>
      <xdr:row>9</xdr:row>
      <xdr:rowOff>219075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343775" y="752475"/>
          <a:ext cx="1466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P195"/>
  <sheetViews>
    <sheetView tabSelected="1" view="pageBreakPreview" zoomScale="75" zoomScaleNormal="55" zoomScaleSheetLayoutView="75" workbookViewId="0" topLeftCell="A1">
      <selection activeCell="I7" sqref="I7"/>
    </sheetView>
  </sheetViews>
  <sheetFormatPr defaultColWidth="9.140625" defaultRowHeight="12.75"/>
  <cols>
    <col min="1" max="1" width="5.140625" style="58" customWidth="1"/>
    <col min="2" max="2" width="5.421875" style="58" customWidth="1"/>
    <col min="3" max="3" width="24.8515625" style="3" customWidth="1"/>
    <col min="4" max="4" width="5.8515625" style="3" customWidth="1"/>
    <col min="5" max="5" width="7.00390625" style="3" customWidth="1"/>
    <col min="6" max="6" width="41.140625" style="3" customWidth="1"/>
    <col min="7" max="7" width="9.7109375" style="3" hidden="1" customWidth="1"/>
    <col min="8" max="8" width="10.00390625" style="3" hidden="1" customWidth="1"/>
    <col min="9" max="9" width="9.7109375" style="3" customWidth="1"/>
    <col min="10" max="11" width="4.28125" style="3" customWidth="1"/>
    <col min="12" max="12" width="4.00390625" style="3" customWidth="1"/>
    <col min="13" max="13" width="9.28125" style="3" customWidth="1"/>
    <col min="14" max="14" width="11.00390625" style="3" customWidth="1"/>
    <col min="15" max="15" width="10.421875" style="6" customWidth="1"/>
    <col min="16" max="16" width="7.28125" style="3" customWidth="1"/>
    <col min="17" max="16384" width="9.140625" style="3" customWidth="1"/>
  </cols>
  <sheetData>
    <row r="1" spans="1:4" s="65" customFormat="1" ht="18">
      <c r="A1" s="63" t="s">
        <v>0</v>
      </c>
      <c r="B1" s="63"/>
      <c r="C1" s="64"/>
      <c r="D1" s="64"/>
    </row>
    <row r="2" spans="1:4" s="65" customFormat="1" ht="18">
      <c r="A2" s="66" t="s">
        <v>1</v>
      </c>
      <c r="B2" s="66"/>
      <c r="C2" s="64"/>
      <c r="D2" s="64"/>
    </row>
    <row r="3" spans="1:4" s="65" customFormat="1" ht="18">
      <c r="A3" s="66" t="s">
        <v>2</v>
      </c>
      <c r="B3" s="66"/>
      <c r="C3" s="64"/>
      <c r="D3" s="64"/>
    </row>
    <row r="4" spans="1:4" s="65" customFormat="1" ht="20.25">
      <c r="A4" s="67" t="s">
        <v>3</v>
      </c>
      <c r="B4" s="67"/>
      <c r="C4" s="64"/>
      <c r="D4" s="64"/>
    </row>
    <row r="5" spans="1:4" s="65" customFormat="1" ht="20.25">
      <c r="A5" s="67" t="s">
        <v>4</v>
      </c>
      <c r="B5" s="67"/>
      <c r="C5" s="64"/>
      <c r="D5" s="64"/>
    </row>
    <row r="6" spans="1:4" s="65" customFormat="1" ht="20.25">
      <c r="A6" s="68" t="s">
        <v>5</v>
      </c>
      <c r="B6" s="68"/>
      <c r="D6" s="68"/>
    </row>
    <row r="7" spans="1:4" s="65" customFormat="1" ht="20.25">
      <c r="A7" s="68" t="s">
        <v>6</v>
      </c>
      <c r="B7" s="68"/>
      <c r="D7" s="68"/>
    </row>
    <row r="8" spans="1:4" s="65" customFormat="1" ht="20.25">
      <c r="A8" s="68"/>
      <c r="B8" s="68"/>
      <c r="D8" s="68"/>
    </row>
    <row r="9" spans="1:4" s="65" customFormat="1" ht="20.25">
      <c r="A9" s="68" t="s">
        <v>96</v>
      </c>
      <c r="B9" s="68"/>
      <c r="D9" s="68"/>
    </row>
    <row r="10" spans="1:4" s="65" customFormat="1" ht="20.25">
      <c r="A10" s="68" t="s">
        <v>7</v>
      </c>
      <c r="B10" s="68"/>
      <c r="D10" s="68"/>
    </row>
    <row r="11" spans="1:4" s="65" customFormat="1" ht="20.25">
      <c r="A11" s="68"/>
      <c r="B11" s="68"/>
      <c r="D11" s="68"/>
    </row>
    <row r="12" spans="1:15" ht="17.25" customHeight="1">
      <c r="A12" s="1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7.25" customHeight="1">
      <c r="A13" s="1" t="s">
        <v>9</v>
      </c>
      <c r="B13" s="4"/>
      <c r="C13" s="5"/>
      <c r="D13" s="5"/>
      <c r="E13" s="5"/>
      <c r="O13" s="6" t="s">
        <v>10</v>
      </c>
    </row>
    <row r="14" spans="1:16" ht="12.75">
      <c r="A14" s="7" t="s">
        <v>97</v>
      </c>
      <c r="B14" s="7" t="s">
        <v>11</v>
      </c>
      <c r="C14" s="7" t="s">
        <v>12</v>
      </c>
      <c r="D14" s="7" t="s">
        <v>13</v>
      </c>
      <c r="E14" s="7" t="s">
        <v>14</v>
      </c>
      <c r="F14" s="8" t="s">
        <v>15</v>
      </c>
      <c r="G14" s="9" t="s">
        <v>16</v>
      </c>
      <c r="H14" s="9" t="s">
        <v>16</v>
      </c>
      <c r="I14" s="10" t="s">
        <v>17</v>
      </c>
      <c r="J14" s="61" t="s">
        <v>18</v>
      </c>
      <c r="K14" s="62"/>
      <c r="L14" s="11" t="s">
        <v>19</v>
      </c>
      <c r="M14" s="11" t="s">
        <v>17</v>
      </c>
      <c r="N14" s="12" t="s">
        <v>17</v>
      </c>
      <c r="O14" s="13" t="s">
        <v>20</v>
      </c>
      <c r="P14" s="14"/>
    </row>
    <row r="15" spans="1:16" ht="12.75">
      <c r="A15" s="15" t="s">
        <v>10</v>
      </c>
      <c r="B15" s="15" t="s">
        <v>21</v>
      </c>
      <c r="C15" s="15" t="s">
        <v>22</v>
      </c>
      <c r="D15" s="15" t="s">
        <v>23</v>
      </c>
      <c r="E15" s="15" t="s">
        <v>24</v>
      </c>
      <c r="F15" s="16" t="s">
        <v>25</v>
      </c>
      <c r="G15" s="17" t="s">
        <v>26</v>
      </c>
      <c r="H15" s="17" t="s">
        <v>27</v>
      </c>
      <c r="I15" s="18" t="s">
        <v>28</v>
      </c>
      <c r="J15" s="19" t="s">
        <v>29</v>
      </c>
      <c r="K15" s="19" t="s">
        <v>30</v>
      </c>
      <c r="L15" s="20" t="s">
        <v>31</v>
      </c>
      <c r="M15" s="20" t="s">
        <v>32</v>
      </c>
      <c r="N15" s="21" t="s">
        <v>33</v>
      </c>
      <c r="O15" s="22" t="s">
        <v>34</v>
      </c>
      <c r="P15" s="23"/>
    </row>
    <row r="16" spans="1:15" ht="14.25" customHeight="1">
      <c r="A16" s="24">
        <v>1</v>
      </c>
      <c r="B16" s="25">
        <v>2</v>
      </c>
      <c r="C16" s="47" t="s">
        <v>41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</row>
    <row r="17" spans="1:15" ht="14.25" customHeight="1">
      <c r="A17" s="24" t="s">
        <v>10</v>
      </c>
      <c r="B17" s="25" t="s">
        <v>10</v>
      </c>
      <c r="C17" s="29" t="s">
        <v>10</v>
      </c>
      <c r="D17" s="30" t="s">
        <v>10</v>
      </c>
      <c r="E17" s="31" t="s">
        <v>10</v>
      </c>
      <c r="F17" s="32" t="s">
        <v>10</v>
      </c>
      <c r="G17" s="33"/>
      <c r="H17" s="34">
        <v>0</v>
      </c>
      <c r="I17" s="35">
        <f aca="true" t="shared" si="0" ref="I17:I25">G17-H17</f>
        <v>0</v>
      </c>
      <c r="J17" s="36">
        <f>SUM(J18:J25)</f>
        <v>1</v>
      </c>
      <c r="K17" s="36">
        <f>SUM(K18:K25)</f>
        <v>0</v>
      </c>
      <c r="L17" s="36">
        <f aca="true" t="shared" si="1" ref="L17:L25">SUM(J17:K17)</f>
        <v>1</v>
      </c>
      <c r="M17" s="37" t="s">
        <v>10</v>
      </c>
      <c r="N17" s="38">
        <f>G25</f>
        <v>0.022254629629629628</v>
      </c>
      <c r="O17" s="39">
        <f>N17-$N$17</f>
        <v>0</v>
      </c>
    </row>
    <row r="18" spans="1:15" ht="14.25" customHeight="1">
      <c r="A18" s="24" t="s">
        <v>10</v>
      </c>
      <c r="B18" s="25" t="s">
        <v>10</v>
      </c>
      <c r="C18" s="69" t="s">
        <v>42</v>
      </c>
      <c r="D18" s="70">
        <v>1984</v>
      </c>
      <c r="E18" s="71" t="s">
        <v>37</v>
      </c>
      <c r="F18" s="72" t="s">
        <v>43</v>
      </c>
      <c r="G18" s="73">
        <v>0.0026909722222222226</v>
      </c>
      <c r="H18" s="34">
        <f aca="true" t="shared" si="2" ref="H18:H25">G17</f>
        <v>0</v>
      </c>
      <c r="I18" s="35">
        <f t="shared" si="0"/>
        <v>0.0026909722222222226</v>
      </c>
      <c r="J18" s="40">
        <v>0</v>
      </c>
      <c r="K18" s="40"/>
      <c r="L18" s="40">
        <f t="shared" si="1"/>
        <v>0</v>
      </c>
      <c r="M18" s="41">
        <f aca="true" t="shared" si="3" ref="M18:M25">G18-H18</f>
        <v>0.0026909722222222226</v>
      </c>
      <c r="N18" s="42"/>
      <c r="O18" s="43"/>
    </row>
    <row r="19" spans="1:15" ht="14.25" customHeight="1">
      <c r="A19" s="24" t="s">
        <v>10</v>
      </c>
      <c r="B19" s="25" t="s">
        <v>10</v>
      </c>
      <c r="C19" s="74" t="s">
        <v>44</v>
      </c>
      <c r="D19" s="75">
        <v>1989</v>
      </c>
      <c r="E19" s="76" t="s">
        <v>37</v>
      </c>
      <c r="F19" s="74" t="s">
        <v>38</v>
      </c>
      <c r="G19" s="73">
        <v>0.005149305555555555</v>
      </c>
      <c r="H19" s="34">
        <f t="shared" si="2"/>
        <v>0.0026909722222222226</v>
      </c>
      <c r="I19" s="35">
        <f t="shared" si="0"/>
        <v>0.0024583333333333328</v>
      </c>
      <c r="J19" s="40">
        <v>0</v>
      </c>
      <c r="K19" s="40"/>
      <c r="L19" s="40">
        <f t="shared" si="1"/>
        <v>0</v>
      </c>
      <c r="M19" s="41">
        <f t="shared" si="3"/>
        <v>0.0024583333333333328</v>
      </c>
      <c r="N19" s="42"/>
      <c r="O19" s="43"/>
    </row>
    <row r="20" spans="1:15" ht="14.25" customHeight="1">
      <c r="A20" s="24" t="s">
        <v>10</v>
      </c>
      <c r="B20" s="25" t="s">
        <v>10</v>
      </c>
      <c r="C20" s="69" t="s">
        <v>42</v>
      </c>
      <c r="D20" s="70">
        <v>1994</v>
      </c>
      <c r="E20" s="71" t="s">
        <v>37</v>
      </c>
      <c r="F20" s="72" t="s">
        <v>43</v>
      </c>
      <c r="G20" s="73">
        <v>0.007940972222222223</v>
      </c>
      <c r="H20" s="34">
        <f t="shared" si="2"/>
        <v>0.005149305555555555</v>
      </c>
      <c r="I20" s="35">
        <f t="shared" si="0"/>
        <v>0.002791666666666667</v>
      </c>
      <c r="J20" s="40">
        <v>0</v>
      </c>
      <c r="K20" s="40"/>
      <c r="L20" s="40">
        <f t="shared" si="1"/>
        <v>0</v>
      </c>
      <c r="M20" s="41">
        <f t="shared" si="3"/>
        <v>0.002791666666666667</v>
      </c>
      <c r="N20" s="42"/>
      <c r="O20" s="43"/>
    </row>
    <row r="21" spans="1:15" ht="14.25" customHeight="1">
      <c r="A21" s="24" t="s">
        <v>10</v>
      </c>
      <c r="B21" s="25" t="s">
        <v>10</v>
      </c>
      <c r="C21" s="74" t="s">
        <v>44</v>
      </c>
      <c r="D21" s="75">
        <v>1999</v>
      </c>
      <c r="E21" s="76" t="s">
        <v>37</v>
      </c>
      <c r="F21" s="74" t="s">
        <v>38</v>
      </c>
      <c r="G21" s="73">
        <v>0.011333333333333334</v>
      </c>
      <c r="H21" s="34">
        <f t="shared" si="2"/>
        <v>0.007940972222222223</v>
      </c>
      <c r="I21" s="35">
        <f t="shared" si="0"/>
        <v>0.0033923611111111116</v>
      </c>
      <c r="J21" s="40">
        <v>1</v>
      </c>
      <c r="K21" s="40">
        <v>0</v>
      </c>
      <c r="L21" s="40">
        <f t="shared" si="1"/>
        <v>1</v>
      </c>
      <c r="M21" s="41">
        <f t="shared" si="3"/>
        <v>0.0033923611111111116</v>
      </c>
      <c r="N21" s="42"/>
      <c r="O21" s="43"/>
    </row>
    <row r="22" spans="1:15" ht="14.25" customHeight="1">
      <c r="A22" s="24" t="s">
        <v>10</v>
      </c>
      <c r="B22" s="25" t="s">
        <v>10</v>
      </c>
      <c r="C22" s="69" t="s">
        <v>42</v>
      </c>
      <c r="D22" s="70">
        <v>2004</v>
      </c>
      <c r="E22" s="71" t="s">
        <v>37</v>
      </c>
      <c r="F22" s="72" t="s">
        <v>43</v>
      </c>
      <c r="G22" s="73">
        <v>0.014114583333333333</v>
      </c>
      <c r="H22" s="34">
        <f t="shared" si="2"/>
        <v>0.011333333333333334</v>
      </c>
      <c r="I22" s="35">
        <f t="shared" si="0"/>
        <v>0.002781249999999999</v>
      </c>
      <c r="J22" s="40"/>
      <c r="K22" s="40">
        <v>0</v>
      </c>
      <c r="L22" s="40">
        <f t="shared" si="1"/>
        <v>0</v>
      </c>
      <c r="M22" s="41">
        <f t="shared" si="3"/>
        <v>0.002781249999999999</v>
      </c>
      <c r="N22" s="42"/>
      <c r="O22" s="43"/>
    </row>
    <row r="23" spans="1:15" ht="14.25" customHeight="1">
      <c r="A23" s="24" t="s">
        <v>10</v>
      </c>
      <c r="B23" s="25" t="s">
        <v>10</v>
      </c>
      <c r="C23" s="74" t="s">
        <v>44</v>
      </c>
      <c r="D23" s="75">
        <v>2009</v>
      </c>
      <c r="E23" s="76" t="s">
        <v>37</v>
      </c>
      <c r="F23" s="74" t="s">
        <v>38</v>
      </c>
      <c r="G23" s="73">
        <v>0.016730324074074075</v>
      </c>
      <c r="H23" s="34">
        <f t="shared" si="2"/>
        <v>0.014114583333333333</v>
      </c>
      <c r="I23" s="35">
        <f t="shared" si="0"/>
        <v>0.0026157407407407414</v>
      </c>
      <c r="J23" s="40"/>
      <c r="K23" s="40">
        <v>0</v>
      </c>
      <c r="L23" s="40">
        <f t="shared" si="1"/>
        <v>0</v>
      </c>
      <c r="M23" s="41">
        <f t="shared" si="3"/>
        <v>0.0026157407407407414</v>
      </c>
      <c r="N23" s="42"/>
      <c r="O23" s="43"/>
    </row>
    <row r="24" spans="1:15" ht="14.25" customHeight="1">
      <c r="A24" s="24" t="s">
        <v>10</v>
      </c>
      <c r="B24" s="25" t="s">
        <v>10</v>
      </c>
      <c r="C24" s="69" t="s">
        <v>42</v>
      </c>
      <c r="D24" s="70">
        <v>2014</v>
      </c>
      <c r="E24" s="71" t="s">
        <v>37</v>
      </c>
      <c r="F24" s="72" t="s">
        <v>43</v>
      </c>
      <c r="G24" s="73">
        <v>0.019559027777777776</v>
      </c>
      <c r="H24" s="34">
        <f t="shared" si="2"/>
        <v>0.016730324074074075</v>
      </c>
      <c r="I24" s="35">
        <f t="shared" si="0"/>
        <v>0.0028287037037037013</v>
      </c>
      <c r="J24" s="40"/>
      <c r="K24" s="40">
        <v>0</v>
      </c>
      <c r="L24" s="40">
        <f t="shared" si="1"/>
        <v>0</v>
      </c>
      <c r="M24" s="41">
        <f t="shared" si="3"/>
        <v>0.0028287037037037013</v>
      </c>
      <c r="N24" s="42"/>
      <c r="O24" s="39"/>
    </row>
    <row r="25" spans="1:15" ht="15.75">
      <c r="A25" s="24" t="s">
        <v>10</v>
      </c>
      <c r="B25" s="25" t="s">
        <v>10</v>
      </c>
      <c r="C25" s="74" t="s">
        <v>44</v>
      </c>
      <c r="D25" s="75">
        <v>2019</v>
      </c>
      <c r="E25" s="76" t="s">
        <v>37</v>
      </c>
      <c r="F25" s="74" t="s">
        <v>38</v>
      </c>
      <c r="G25" s="73">
        <v>0.022254629629629628</v>
      </c>
      <c r="H25" s="34">
        <f t="shared" si="2"/>
        <v>0.019559027777777776</v>
      </c>
      <c r="I25" s="35">
        <f t="shared" si="0"/>
        <v>0.002695601851851852</v>
      </c>
      <c r="J25" s="40"/>
      <c r="K25" s="40">
        <v>0</v>
      </c>
      <c r="L25" s="40">
        <f t="shared" si="1"/>
        <v>0</v>
      </c>
      <c r="M25" s="41">
        <f t="shared" si="3"/>
        <v>0.002695601851851852</v>
      </c>
      <c r="N25" s="42"/>
      <c r="O25" s="39"/>
    </row>
    <row r="26" spans="1:15" ht="14.25" customHeight="1">
      <c r="A26" s="24">
        <v>2</v>
      </c>
      <c r="B26" s="25">
        <v>14</v>
      </c>
      <c r="C26" s="26" t="s">
        <v>84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8"/>
    </row>
    <row r="27" spans="1:15" ht="14.25" customHeight="1">
      <c r="A27" s="24" t="s">
        <v>10</v>
      </c>
      <c r="B27" s="25" t="s">
        <v>10</v>
      </c>
      <c r="C27" s="29" t="s">
        <v>10</v>
      </c>
      <c r="D27" s="30" t="s">
        <v>10</v>
      </c>
      <c r="E27" s="31" t="s">
        <v>10</v>
      </c>
      <c r="F27" s="32" t="s">
        <v>10</v>
      </c>
      <c r="G27" s="33"/>
      <c r="H27" s="34">
        <v>0</v>
      </c>
      <c r="I27" s="35">
        <f aca="true" t="shared" si="4" ref="I27:I35">G27-H27</f>
        <v>0</v>
      </c>
      <c r="J27" s="36">
        <f>SUM(J28:J35)</f>
        <v>3</v>
      </c>
      <c r="K27" s="36">
        <f>SUM(K28:K35)</f>
        <v>2</v>
      </c>
      <c r="L27" s="36">
        <f aca="true" t="shared" si="5" ref="L27:L35">SUM(J27:K27)</f>
        <v>5</v>
      </c>
      <c r="M27" s="37" t="s">
        <v>10</v>
      </c>
      <c r="N27" s="38">
        <f>G35</f>
        <v>0.02375115740740741</v>
      </c>
      <c r="O27" s="39">
        <f>N27-$N$17</f>
        <v>0.0014965277777777806</v>
      </c>
    </row>
    <row r="28" spans="1:15" ht="14.25" customHeight="1">
      <c r="A28" s="24" t="s">
        <v>10</v>
      </c>
      <c r="B28" s="25" t="s">
        <v>10</v>
      </c>
      <c r="C28" s="74" t="s">
        <v>85</v>
      </c>
      <c r="D28" s="75">
        <v>1991</v>
      </c>
      <c r="E28" s="76" t="s">
        <v>37</v>
      </c>
      <c r="F28" s="74" t="s">
        <v>77</v>
      </c>
      <c r="G28" s="73">
        <v>0.0025578703703703705</v>
      </c>
      <c r="H28" s="34">
        <f aca="true" t="shared" si="6" ref="H28:H35">G27</f>
        <v>0</v>
      </c>
      <c r="I28" s="35">
        <f t="shared" si="4"/>
        <v>0.0025578703703703705</v>
      </c>
      <c r="J28" s="40">
        <v>0</v>
      </c>
      <c r="K28" s="40"/>
      <c r="L28" s="40">
        <f t="shared" si="5"/>
        <v>0</v>
      </c>
      <c r="M28" s="41">
        <f aca="true" t="shared" si="7" ref="M28:M35">G28-H28</f>
        <v>0.0025578703703703705</v>
      </c>
      <c r="N28" s="42"/>
      <c r="O28" s="43"/>
    </row>
    <row r="29" spans="1:15" ht="14.25" customHeight="1">
      <c r="A29" s="24" t="s">
        <v>10</v>
      </c>
      <c r="B29" s="25" t="s">
        <v>10</v>
      </c>
      <c r="C29" s="69" t="s">
        <v>86</v>
      </c>
      <c r="D29" s="75">
        <v>1994</v>
      </c>
      <c r="E29" s="76" t="s">
        <v>48</v>
      </c>
      <c r="F29" s="74" t="s">
        <v>77</v>
      </c>
      <c r="G29" s="73">
        <v>0.005796296296296297</v>
      </c>
      <c r="H29" s="34">
        <f t="shared" si="6"/>
        <v>0.0025578703703703705</v>
      </c>
      <c r="I29" s="35">
        <f t="shared" si="4"/>
        <v>0.0032384259259259263</v>
      </c>
      <c r="J29" s="40">
        <v>2</v>
      </c>
      <c r="K29" s="40"/>
      <c r="L29" s="40">
        <f t="shared" si="5"/>
        <v>2</v>
      </c>
      <c r="M29" s="41">
        <f t="shared" si="7"/>
        <v>0.0032384259259259263</v>
      </c>
      <c r="N29" s="42"/>
      <c r="O29" s="43"/>
    </row>
    <row r="30" spans="1:15" ht="14.25" customHeight="1">
      <c r="A30" s="24" t="s">
        <v>10</v>
      </c>
      <c r="B30" s="25" t="s">
        <v>10</v>
      </c>
      <c r="C30" s="74" t="s">
        <v>85</v>
      </c>
      <c r="D30" s="75">
        <v>1997</v>
      </c>
      <c r="E30" s="76" t="s">
        <v>37</v>
      </c>
      <c r="F30" s="74" t="s">
        <v>77</v>
      </c>
      <c r="G30" s="73">
        <v>0.008449074074074074</v>
      </c>
      <c r="H30" s="34">
        <f t="shared" si="6"/>
        <v>0.005796296296296297</v>
      </c>
      <c r="I30" s="35">
        <f t="shared" si="4"/>
        <v>0.0026527777777777773</v>
      </c>
      <c r="J30" s="40">
        <v>0</v>
      </c>
      <c r="K30" s="40"/>
      <c r="L30" s="40">
        <f t="shared" si="5"/>
        <v>0</v>
      </c>
      <c r="M30" s="41">
        <f t="shared" si="7"/>
        <v>0.0026527777777777773</v>
      </c>
      <c r="N30" s="42"/>
      <c r="O30" s="43"/>
    </row>
    <row r="31" spans="1:15" ht="14.25" customHeight="1">
      <c r="A31" s="24" t="s">
        <v>10</v>
      </c>
      <c r="B31" s="25" t="s">
        <v>10</v>
      </c>
      <c r="C31" s="69" t="s">
        <v>86</v>
      </c>
      <c r="D31" s="75">
        <v>2000</v>
      </c>
      <c r="E31" s="76" t="s">
        <v>48</v>
      </c>
      <c r="F31" s="74" t="s">
        <v>77</v>
      </c>
      <c r="G31" s="73">
        <v>0.011608796296296296</v>
      </c>
      <c r="H31" s="34">
        <f t="shared" si="6"/>
        <v>0.008449074074074074</v>
      </c>
      <c r="I31" s="35">
        <f t="shared" si="4"/>
        <v>0.0031597222222222218</v>
      </c>
      <c r="J31" s="40">
        <v>1</v>
      </c>
      <c r="K31" s="40"/>
      <c r="L31" s="40">
        <f t="shared" si="5"/>
        <v>1</v>
      </c>
      <c r="M31" s="41">
        <f t="shared" si="7"/>
        <v>0.0031597222222222218</v>
      </c>
      <c r="N31" s="42"/>
      <c r="O31" s="43"/>
    </row>
    <row r="32" spans="1:15" ht="14.25" customHeight="1">
      <c r="A32" s="24" t="s">
        <v>10</v>
      </c>
      <c r="B32" s="25" t="s">
        <v>10</v>
      </c>
      <c r="C32" s="74" t="s">
        <v>85</v>
      </c>
      <c r="D32" s="75">
        <v>2003</v>
      </c>
      <c r="E32" s="76" t="s">
        <v>37</v>
      </c>
      <c r="F32" s="74" t="s">
        <v>77</v>
      </c>
      <c r="G32" s="73">
        <v>0.014405092592592593</v>
      </c>
      <c r="H32" s="34">
        <f t="shared" si="6"/>
        <v>0.011608796296296296</v>
      </c>
      <c r="I32" s="35">
        <f t="shared" si="4"/>
        <v>0.0027962962962962967</v>
      </c>
      <c r="J32" s="40"/>
      <c r="K32" s="40">
        <v>0</v>
      </c>
      <c r="L32" s="40">
        <f t="shared" si="5"/>
        <v>0</v>
      </c>
      <c r="M32" s="41">
        <f t="shared" si="7"/>
        <v>0.0027962962962962967</v>
      </c>
      <c r="N32" s="42"/>
      <c r="O32" s="43"/>
    </row>
    <row r="33" spans="1:15" ht="14.25" customHeight="1">
      <c r="A33" s="24" t="s">
        <v>10</v>
      </c>
      <c r="B33" s="25" t="s">
        <v>10</v>
      </c>
      <c r="C33" s="69" t="s">
        <v>86</v>
      </c>
      <c r="D33" s="75">
        <v>2006</v>
      </c>
      <c r="E33" s="76" t="s">
        <v>48</v>
      </c>
      <c r="F33" s="74" t="s">
        <v>77</v>
      </c>
      <c r="G33" s="73">
        <v>0.017649305555555553</v>
      </c>
      <c r="H33" s="34">
        <f t="shared" si="6"/>
        <v>0.014405092592592593</v>
      </c>
      <c r="I33" s="35">
        <f t="shared" si="4"/>
        <v>0.003244212962962961</v>
      </c>
      <c r="J33" s="40"/>
      <c r="K33" s="40">
        <v>1</v>
      </c>
      <c r="L33" s="40">
        <f t="shared" si="5"/>
        <v>1</v>
      </c>
      <c r="M33" s="41">
        <f t="shared" si="7"/>
        <v>0.003244212962962961</v>
      </c>
      <c r="N33" s="42"/>
      <c r="O33" s="43"/>
    </row>
    <row r="34" spans="1:15" ht="14.25" customHeight="1">
      <c r="A34" s="24" t="s">
        <v>10</v>
      </c>
      <c r="B34" s="25" t="s">
        <v>10</v>
      </c>
      <c r="C34" s="74" t="s">
        <v>85</v>
      </c>
      <c r="D34" s="75">
        <v>2009</v>
      </c>
      <c r="E34" s="76" t="s">
        <v>37</v>
      </c>
      <c r="F34" s="74" t="s">
        <v>77</v>
      </c>
      <c r="G34" s="73">
        <v>0.02075462962962963</v>
      </c>
      <c r="H34" s="34">
        <f t="shared" si="6"/>
        <v>0.017649305555555553</v>
      </c>
      <c r="I34" s="35">
        <f t="shared" si="4"/>
        <v>0.0031053240740740763</v>
      </c>
      <c r="J34" s="40"/>
      <c r="K34" s="40">
        <v>0</v>
      </c>
      <c r="L34" s="40">
        <f t="shared" si="5"/>
        <v>0</v>
      </c>
      <c r="M34" s="41">
        <f t="shared" si="7"/>
        <v>0.0031053240740740763</v>
      </c>
      <c r="N34" s="42"/>
      <c r="O34" s="39"/>
    </row>
    <row r="35" spans="1:15" ht="15.75">
      <c r="A35" s="24" t="s">
        <v>10</v>
      </c>
      <c r="B35" s="25" t="s">
        <v>10</v>
      </c>
      <c r="C35" s="69" t="s">
        <v>86</v>
      </c>
      <c r="D35" s="75">
        <v>2012</v>
      </c>
      <c r="E35" s="76" t="s">
        <v>48</v>
      </c>
      <c r="F35" s="74" t="s">
        <v>77</v>
      </c>
      <c r="G35" s="73">
        <v>0.02375115740740741</v>
      </c>
      <c r="H35" s="34">
        <f t="shared" si="6"/>
        <v>0.02075462962962963</v>
      </c>
      <c r="I35" s="35">
        <f t="shared" si="4"/>
        <v>0.0029965277777777785</v>
      </c>
      <c r="J35" s="40"/>
      <c r="K35" s="40">
        <v>1</v>
      </c>
      <c r="L35" s="40">
        <f t="shared" si="5"/>
        <v>1</v>
      </c>
      <c r="M35" s="41">
        <f t="shared" si="7"/>
        <v>0.0029965277777777785</v>
      </c>
      <c r="N35" s="42"/>
      <c r="O35" s="39"/>
    </row>
    <row r="36" spans="1:15" ht="15.75">
      <c r="A36" s="24">
        <v>3</v>
      </c>
      <c r="B36" s="25">
        <v>16</v>
      </c>
      <c r="C36" s="26" t="s">
        <v>98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8"/>
    </row>
    <row r="37" spans="1:15" ht="15.75">
      <c r="A37" s="24" t="s">
        <v>10</v>
      </c>
      <c r="B37" s="25" t="s">
        <v>10</v>
      </c>
      <c r="C37" s="29" t="s">
        <v>10</v>
      </c>
      <c r="D37" s="30" t="s">
        <v>10</v>
      </c>
      <c r="E37" s="31" t="s">
        <v>10</v>
      </c>
      <c r="F37" s="32" t="s">
        <v>10</v>
      </c>
      <c r="G37" s="33"/>
      <c r="H37" s="34">
        <v>0</v>
      </c>
      <c r="I37" s="35">
        <f aca="true" t="shared" si="8" ref="I37:I45">G37-H37</f>
        <v>0</v>
      </c>
      <c r="J37" s="36">
        <f>SUM(J38:J45)</f>
        <v>0</v>
      </c>
      <c r="K37" s="36">
        <f>SUM(K38:K45)</f>
        <v>3</v>
      </c>
      <c r="L37" s="36">
        <f aca="true" t="shared" si="9" ref="L37:L45">SUM(J37:K37)</f>
        <v>3</v>
      </c>
      <c r="M37" s="37" t="s">
        <v>10</v>
      </c>
      <c r="N37" s="38">
        <f>G45</f>
        <v>0.025015046296296296</v>
      </c>
      <c r="O37" s="39">
        <f>N37-$N$17</f>
        <v>0.002760416666666668</v>
      </c>
    </row>
    <row r="38" spans="1:15" ht="15.75">
      <c r="A38" s="24" t="s">
        <v>10</v>
      </c>
      <c r="B38" s="25" t="s">
        <v>10</v>
      </c>
      <c r="C38" s="74" t="s">
        <v>99</v>
      </c>
      <c r="D38" s="75">
        <v>1996</v>
      </c>
      <c r="E38" s="76" t="s">
        <v>48</v>
      </c>
      <c r="F38" s="74" t="s">
        <v>77</v>
      </c>
      <c r="G38" s="73">
        <v>0.0032708333333333335</v>
      </c>
      <c r="H38" s="34">
        <f aca="true" t="shared" si="10" ref="H38:H45">G37</f>
        <v>0</v>
      </c>
      <c r="I38" s="35">
        <f t="shared" si="8"/>
        <v>0.0032708333333333335</v>
      </c>
      <c r="J38" s="40">
        <v>0</v>
      </c>
      <c r="K38" s="40"/>
      <c r="L38" s="40">
        <f t="shared" si="9"/>
        <v>0</v>
      </c>
      <c r="M38" s="41">
        <f aca="true" t="shared" si="11" ref="M38:M45">G38-H38</f>
        <v>0.0032708333333333335</v>
      </c>
      <c r="N38" s="42"/>
      <c r="O38" s="43"/>
    </row>
    <row r="39" spans="1:15" ht="15.75">
      <c r="A39" s="24" t="s">
        <v>10</v>
      </c>
      <c r="B39" s="25" t="s">
        <v>10</v>
      </c>
      <c r="C39" s="69" t="s">
        <v>100</v>
      </c>
      <c r="D39" s="75">
        <v>1993</v>
      </c>
      <c r="E39" s="76" t="s">
        <v>48</v>
      </c>
      <c r="F39" s="74" t="s">
        <v>77</v>
      </c>
      <c r="G39" s="73">
        <v>0.005907407407407406</v>
      </c>
      <c r="H39" s="34">
        <f t="shared" si="10"/>
        <v>0.0032708333333333335</v>
      </c>
      <c r="I39" s="35">
        <f t="shared" si="8"/>
        <v>0.002636574074074073</v>
      </c>
      <c r="J39" s="40">
        <v>0</v>
      </c>
      <c r="K39" s="40"/>
      <c r="L39" s="40">
        <f t="shared" si="9"/>
        <v>0</v>
      </c>
      <c r="M39" s="41">
        <f t="shared" si="11"/>
        <v>0.002636574074074073</v>
      </c>
      <c r="N39" s="42"/>
      <c r="O39" s="43"/>
    </row>
    <row r="40" spans="1:15" ht="15.75">
      <c r="A40" s="24" t="s">
        <v>10</v>
      </c>
      <c r="B40" s="25" t="s">
        <v>10</v>
      </c>
      <c r="C40" s="74" t="s">
        <v>85</v>
      </c>
      <c r="D40" s="75">
        <v>1997</v>
      </c>
      <c r="E40" s="76" t="s">
        <v>37</v>
      </c>
      <c r="F40" s="74" t="s">
        <v>77</v>
      </c>
      <c r="G40" s="73">
        <v>0.008996527777777779</v>
      </c>
      <c r="H40" s="34">
        <f t="shared" si="10"/>
        <v>0.005907407407407406</v>
      </c>
      <c r="I40" s="35">
        <f t="shared" si="8"/>
        <v>0.0030891203703703723</v>
      </c>
      <c r="J40" s="40">
        <v>0</v>
      </c>
      <c r="K40" s="40"/>
      <c r="L40" s="40">
        <f t="shared" si="9"/>
        <v>0</v>
      </c>
      <c r="M40" s="41">
        <f t="shared" si="11"/>
        <v>0.0030891203703703723</v>
      </c>
      <c r="N40" s="42"/>
      <c r="O40" s="43"/>
    </row>
    <row r="41" spans="1:15" ht="15.75">
      <c r="A41" s="24" t="s">
        <v>10</v>
      </c>
      <c r="B41" s="25" t="s">
        <v>10</v>
      </c>
      <c r="C41" s="69" t="s">
        <v>86</v>
      </c>
      <c r="D41" s="75">
        <v>2000</v>
      </c>
      <c r="E41" s="76" t="s">
        <v>48</v>
      </c>
      <c r="F41" s="74" t="s">
        <v>77</v>
      </c>
      <c r="G41" s="73">
        <v>0.011927083333333333</v>
      </c>
      <c r="H41" s="34">
        <f t="shared" si="10"/>
        <v>0.008996527777777779</v>
      </c>
      <c r="I41" s="35">
        <f t="shared" si="8"/>
        <v>0.0029305555555555543</v>
      </c>
      <c r="J41" s="40">
        <v>0</v>
      </c>
      <c r="K41" s="40"/>
      <c r="L41" s="40">
        <f t="shared" si="9"/>
        <v>0</v>
      </c>
      <c r="M41" s="41">
        <f t="shared" si="11"/>
        <v>0.0029305555555555543</v>
      </c>
      <c r="N41" s="42"/>
      <c r="O41" s="43"/>
    </row>
    <row r="42" spans="1:15" ht="15.75">
      <c r="A42" s="24" t="s">
        <v>10</v>
      </c>
      <c r="B42" s="25" t="s">
        <v>10</v>
      </c>
      <c r="C42" s="74" t="s">
        <v>85</v>
      </c>
      <c r="D42" s="75">
        <v>2003</v>
      </c>
      <c r="E42" s="76" t="s">
        <v>37</v>
      </c>
      <c r="F42" s="74" t="s">
        <v>77</v>
      </c>
      <c r="G42" s="73">
        <v>0.015571759259259257</v>
      </c>
      <c r="H42" s="34">
        <f t="shared" si="10"/>
        <v>0.011927083333333333</v>
      </c>
      <c r="I42" s="35">
        <f t="shared" si="8"/>
        <v>0.0036446759259259245</v>
      </c>
      <c r="J42" s="40"/>
      <c r="K42" s="40">
        <v>1</v>
      </c>
      <c r="L42" s="40">
        <f t="shared" si="9"/>
        <v>1</v>
      </c>
      <c r="M42" s="41">
        <f t="shared" si="11"/>
        <v>0.0036446759259259245</v>
      </c>
      <c r="N42" s="42"/>
      <c r="O42" s="43"/>
    </row>
    <row r="43" spans="1:15" ht="15.75">
      <c r="A43" s="24" t="s">
        <v>10</v>
      </c>
      <c r="B43" s="25" t="s">
        <v>10</v>
      </c>
      <c r="C43" s="69" t="s">
        <v>86</v>
      </c>
      <c r="D43" s="75">
        <v>2006</v>
      </c>
      <c r="E43" s="76" t="s">
        <v>48</v>
      </c>
      <c r="F43" s="74" t="s">
        <v>77</v>
      </c>
      <c r="G43" s="73">
        <v>0.018945601851851852</v>
      </c>
      <c r="H43" s="34">
        <f t="shared" si="10"/>
        <v>0.015571759259259257</v>
      </c>
      <c r="I43" s="35">
        <f t="shared" si="8"/>
        <v>0.003373842592592595</v>
      </c>
      <c r="J43" s="40"/>
      <c r="K43" s="40">
        <v>2</v>
      </c>
      <c r="L43" s="40">
        <f t="shared" si="9"/>
        <v>2</v>
      </c>
      <c r="M43" s="41">
        <f t="shared" si="11"/>
        <v>0.003373842592592595</v>
      </c>
      <c r="N43" s="42"/>
      <c r="O43" s="43"/>
    </row>
    <row r="44" spans="1:15" ht="15.75">
      <c r="A44" s="24" t="s">
        <v>10</v>
      </c>
      <c r="B44" s="25" t="s">
        <v>10</v>
      </c>
      <c r="C44" s="74" t="s">
        <v>85</v>
      </c>
      <c r="D44" s="75">
        <v>2009</v>
      </c>
      <c r="E44" s="76" t="s">
        <v>37</v>
      </c>
      <c r="F44" s="74" t="s">
        <v>77</v>
      </c>
      <c r="G44" s="73">
        <v>0.021983796296296296</v>
      </c>
      <c r="H44" s="34">
        <f t="shared" si="10"/>
        <v>0.018945601851851852</v>
      </c>
      <c r="I44" s="35">
        <f t="shared" si="8"/>
        <v>0.003038194444444444</v>
      </c>
      <c r="J44" s="40"/>
      <c r="K44" s="40">
        <v>0</v>
      </c>
      <c r="L44" s="40">
        <f t="shared" si="9"/>
        <v>0</v>
      </c>
      <c r="M44" s="41">
        <f t="shared" si="11"/>
        <v>0.003038194444444444</v>
      </c>
      <c r="N44" s="42"/>
      <c r="O44" s="39"/>
    </row>
    <row r="45" spans="1:15" ht="15.75">
      <c r="A45" s="24" t="s">
        <v>10</v>
      </c>
      <c r="B45" s="25" t="s">
        <v>10</v>
      </c>
      <c r="C45" s="69" t="s">
        <v>86</v>
      </c>
      <c r="D45" s="75">
        <v>2012</v>
      </c>
      <c r="E45" s="76" t="s">
        <v>48</v>
      </c>
      <c r="F45" s="74" t="s">
        <v>77</v>
      </c>
      <c r="G45" s="73">
        <v>0.025015046296296296</v>
      </c>
      <c r="H45" s="34">
        <f t="shared" si="10"/>
        <v>0.021983796296296296</v>
      </c>
      <c r="I45" s="35">
        <f t="shared" si="8"/>
        <v>0.0030312499999999992</v>
      </c>
      <c r="J45" s="40"/>
      <c r="K45" s="40">
        <v>0</v>
      </c>
      <c r="L45" s="40">
        <f t="shared" si="9"/>
        <v>0</v>
      </c>
      <c r="M45" s="41">
        <f t="shared" si="11"/>
        <v>0.0030312499999999992</v>
      </c>
      <c r="N45" s="42"/>
      <c r="O45" s="39"/>
    </row>
    <row r="46" spans="1:15" ht="15.75">
      <c r="A46" s="24">
        <v>4</v>
      </c>
      <c r="B46" s="25">
        <v>12</v>
      </c>
      <c r="C46" s="26" t="s">
        <v>75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8"/>
    </row>
    <row r="47" spans="1:15" ht="15.75">
      <c r="A47" s="24" t="s">
        <v>10</v>
      </c>
      <c r="B47" s="25" t="s">
        <v>10</v>
      </c>
      <c r="C47" s="29" t="s">
        <v>10</v>
      </c>
      <c r="D47" s="30" t="s">
        <v>10</v>
      </c>
      <c r="E47" s="31" t="s">
        <v>10</v>
      </c>
      <c r="F47" s="32" t="s">
        <v>10</v>
      </c>
      <c r="G47" s="33"/>
      <c r="H47" s="34">
        <v>0</v>
      </c>
      <c r="I47" s="35">
        <f aca="true" t="shared" si="12" ref="I47:I55">G47-H47</f>
        <v>0</v>
      </c>
      <c r="J47" s="36">
        <f>SUM(J48:J55)</f>
        <v>2</v>
      </c>
      <c r="K47" s="36">
        <f>SUM(K48:K55)</f>
        <v>2</v>
      </c>
      <c r="L47" s="36">
        <f aca="true" t="shared" si="13" ref="L47:L55">SUM(J47:K47)</f>
        <v>4</v>
      </c>
      <c r="M47" s="37" t="s">
        <v>10</v>
      </c>
      <c r="N47" s="38">
        <f>G55</f>
        <v>0.025114583333333333</v>
      </c>
      <c r="O47" s="39">
        <f>N47-$N$17</f>
        <v>0.002859953703703705</v>
      </c>
    </row>
    <row r="48" spans="1:15" ht="15.75">
      <c r="A48" s="24" t="s">
        <v>10</v>
      </c>
      <c r="B48" s="25" t="s">
        <v>10</v>
      </c>
      <c r="C48" s="69" t="s">
        <v>76</v>
      </c>
      <c r="D48" s="75">
        <v>1995</v>
      </c>
      <c r="E48" s="76" t="s">
        <v>48</v>
      </c>
      <c r="F48" s="74" t="s">
        <v>77</v>
      </c>
      <c r="G48" s="73">
        <v>0.003396990740740741</v>
      </c>
      <c r="H48" s="34">
        <f aca="true" t="shared" si="14" ref="H48:H55">G47</f>
        <v>0</v>
      </c>
      <c r="I48" s="35">
        <f t="shared" si="12"/>
        <v>0.003396990740740741</v>
      </c>
      <c r="J48" s="40">
        <v>0</v>
      </c>
      <c r="K48" s="40"/>
      <c r="L48" s="40">
        <f t="shared" si="13"/>
        <v>0</v>
      </c>
      <c r="M48" s="41">
        <f aca="true" t="shared" si="15" ref="M48:M55">G48-H48</f>
        <v>0.003396990740740741</v>
      </c>
      <c r="N48" s="42"/>
      <c r="O48" s="43"/>
    </row>
    <row r="49" spans="1:15" ht="15.75">
      <c r="A49" s="24" t="s">
        <v>10</v>
      </c>
      <c r="B49" s="25" t="s">
        <v>10</v>
      </c>
      <c r="C49" s="69" t="s">
        <v>78</v>
      </c>
      <c r="D49" s="75">
        <v>1993</v>
      </c>
      <c r="E49" s="76" t="s">
        <v>48</v>
      </c>
      <c r="F49" s="74" t="s">
        <v>77</v>
      </c>
      <c r="G49" s="73">
        <v>0.005810185185185186</v>
      </c>
      <c r="H49" s="34">
        <f t="shared" si="14"/>
        <v>0.003396990740740741</v>
      </c>
      <c r="I49" s="35">
        <f t="shared" si="12"/>
        <v>0.002413194444444445</v>
      </c>
      <c r="J49" s="40">
        <v>0</v>
      </c>
      <c r="K49" s="40"/>
      <c r="L49" s="40">
        <f t="shared" si="13"/>
        <v>0</v>
      </c>
      <c r="M49" s="41">
        <f t="shared" si="15"/>
        <v>0.002413194444444445</v>
      </c>
      <c r="N49" s="42"/>
      <c r="O49" s="43"/>
    </row>
    <row r="50" spans="1:15" ht="15.75">
      <c r="A50" s="24" t="s">
        <v>10</v>
      </c>
      <c r="B50" s="25" t="s">
        <v>10</v>
      </c>
      <c r="C50" s="69" t="s">
        <v>76</v>
      </c>
      <c r="D50" s="75">
        <v>1995</v>
      </c>
      <c r="E50" s="76" t="s">
        <v>48</v>
      </c>
      <c r="F50" s="74" t="s">
        <v>77</v>
      </c>
      <c r="G50" s="73">
        <v>0.009912037037037037</v>
      </c>
      <c r="H50" s="34">
        <f t="shared" si="14"/>
        <v>0.005810185185185186</v>
      </c>
      <c r="I50" s="35">
        <f t="shared" si="12"/>
        <v>0.004101851851851851</v>
      </c>
      <c r="J50" s="40">
        <v>2</v>
      </c>
      <c r="K50" s="40"/>
      <c r="L50" s="40">
        <f t="shared" si="13"/>
        <v>2</v>
      </c>
      <c r="M50" s="41">
        <f t="shared" si="15"/>
        <v>0.004101851851851851</v>
      </c>
      <c r="N50" s="42"/>
      <c r="O50" s="43"/>
    </row>
    <row r="51" spans="1:15" ht="15.75">
      <c r="A51" s="24" t="s">
        <v>10</v>
      </c>
      <c r="B51" s="25" t="s">
        <v>10</v>
      </c>
      <c r="C51" s="69" t="s">
        <v>78</v>
      </c>
      <c r="D51" s="75">
        <v>1993</v>
      </c>
      <c r="E51" s="76" t="s">
        <v>48</v>
      </c>
      <c r="F51" s="74" t="s">
        <v>77</v>
      </c>
      <c r="G51" s="73">
        <v>0.012586805555555554</v>
      </c>
      <c r="H51" s="34">
        <f t="shared" si="14"/>
        <v>0.009912037037037037</v>
      </c>
      <c r="I51" s="35">
        <f t="shared" si="12"/>
        <v>0.0026747685185185173</v>
      </c>
      <c r="J51" s="40">
        <v>0</v>
      </c>
      <c r="K51" s="40"/>
      <c r="L51" s="40">
        <f t="shared" si="13"/>
        <v>0</v>
      </c>
      <c r="M51" s="41">
        <f t="shared" si="15"/>
        <v>0.0026747685185185173</v>
      </c>
      <c r="N51" s="42"/>
      <c r="O51" s="43"/>
    </row>
    <row r="52" spans="1:15" ht="15.75">
      <c r="A52" s="24" t="s">
        <v>10</v>
      </c>
      <c r="B52" s="25" t="s">
        <v>10</v>
      </c>
      <c r="C52" s="69" t="s">
        <v>76</v>
      </c>
      <c r="D52" s="75">
        <v>1995</v>
      </c>
      <c r="E52" s="76" t="s">
        <v>48</v>
      </c>
      <c r="F52" s="74" t="s">
        <v>77</v>
      </c>
      <c r="G52" s="73">
        <v>0.015850694444444445</v>
      </c>
      <c r="H52" s="34">
        <f t="shared" si="14"/>
        <v>0.012586805555555554</v>
      </c>
      <c r="I52" s="35">
        <f t="shared" si="12"/>
        <v>0.003263888888888891</v>
      </c>
      <c r="J52" s="40"/>
      <c r="K52" s="40">
        <v>0</v>
      </c>
      <c r="L52" s="40">
        <f t="shared" si="13"/>
        <v>0</v>
      </c>
      <c r="M52" s="41">
        <f t="shared" si="15"/>
        <v>0.003263888888888891</v>
      </c>
      <c r="N52" s="42"/>
      <c r="O52" s="43"/>
    </row>
    <row r="53" spans="1:15" ht="15.75">
      <c r="A53" s="24" t="s">
        <v>10</v>
      </c>
      <c r="B53" s="25" t="s">
        <v>10</v>
      </c>
      <c r="C53" s="69" t="s">
        <v>78</v>
      </c>
      <c r="D53" s="75">
        <v>1993</v>
      </c>
      <c r="E53" s="76" t="s">
        <v>48</v>
      </c>
      <c r="F53" s="74" t="s">
        <v>77</v>
      </c>
      <c r="G53" s="73">
        <v>0.018371527777777775</v>
      </c>
      <c r="H53" s="34">
        <f t="shared" si="14"/>
        <v>0.015850694444444445</v>
      </c>
      <c r="I53" s="35">
        <f t="shared" si="12"/>
        <v>0.00252083333333333</v>
      </c>
      <c r="J53" s="40"/>
      <c r="K53" s="40">
        <v>0</v>
      </c>
      <c r="L53" s="40">
        <f t="shared" si="13"/>
        <v>0</v>
      </c>
      <c r="M53" s="41">
        <f t="shared" si="15"/>
        <v>0.00252083333333333</v>
      </c>
      <c r="N53" s="42"/>
      <c r="O53" s="43"/>
    </row>
    <row r="54" spans="1:15" ht="15.75">
      <c r="A54" s="24" t="s">
        <v>10</v>
      </c>
      <c r="B54" s="25" t="s">
        <v>10</v>
      </c>
      <c r="C54" s="69" t="s">
        <v>76</v>
      </c>
      <c r="D54" s="75">
        <v>1995</v>
      </c>
      <c r="E54" s="76" t="s">
        <v>48</v>
      </c>
      <c r="F54" s="74" t="s">
        <v>77</v>
      </c>
      <c r="G54" s="73">
        <v>0.021748842592592594</v>
      </c>
      <c r="H54" s="34">
        <f t="shared" si="14"/>
        <v>0.018371527777777775</v>
      </c>
      <c r="I54" s="35">
        <f t="shared" si="12"/>
        <v>0.003377314814814819</v>
      </c>
      <c r="J54" s="40"/>
      <c r="K54" s="40">
        <v>0</v>
      </c>
      <c r="L54" s="40">
        <f t="shared" si="13"/>
        <v>0</v>
      </c>
      <c r="M54" s="41">
        <f t="shared" si="15"/>
        <v>0.003377314814814819</v>
      </c>
      <c r="N54" s="42"/>
      <c r="O54" s="39"/>
    </row>
    <row r="55" spans="1:15" ht="15.75">
      <c r="A55" s="24" t="s">
        <v>10</v>
      </c>
      <c r="B55" s="25" t="s">
        <v>10</v>
      </c>
      <c r="C55" s="69" t="s">
        <v>78</v>
      </c>
      <c r="D55" s="75">
        <v>1993</v>
      </c>
      <c r="E55" s="76" t="s">
        <v>48</v>
      </c>
      <c r="F55" s="74" t="s">
        <v>77</v>
      </c>
      <c r="G55" s="73">
        <v>0.025114583333333333</v>
      </c>
      <c r="H55" s="34">
        <f t="shared" si="14"/>
        <v>0.021748842592592594</v>
      </c>
      <c r="I55" s="35">
        <f t="shared" si="12"/>
        <v>0.0033657407407407386</v>
      </c>
      <c r="J55" s="40"/>
      <c r="K55" s="40">
        <v>2</v>
      </c>
      <c r="L55" s="40">
        <f t="shared" si="13"/>
        <v>2</v>
      </c>
      <c r="M55" s="41">
        <f t="shared" si="15"/>
        <v>0.0033657407407407386</v>
      </c>
      <c r="N55" s="42"/>
      <c r="O55" s="39"/>
    </row>
    <row r="56" spans="1:15" ht="15.75">
      <c r="A56" s="24">
        <v>5</v>
      </c>
      <c r="B56" s="25">
        <v>6</v>
      </c>
      <c r="C56" s="48" t="s">
        <v>58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8"/>
    </row>
    <row r="57" spans="1:15" ht="15.75">
      <c r="A57" s="24" t="s">
        <v>10</v>
      </c>
      <c r="B57" s="25" t="s">
        <v>10</v>
      </c>
      <c r="C57" s="29" t="s">
        <v>10</v>
      </c>
      <c r="D57" s="30" t="s">
        <v>10</v>
      </c>
      <c r="E57" s="31" t="s">
        <v>10</v>
      </c>
      <c r="F57" s="32" t="s">
        <v>10</v>
      </c>
      <c r="G57" s="33"/>
      <c r="H57" s="34">
        <v>0</v>
      </c>
      <c r="I57" s="35">
        <f aca="true" t="shared" si="16" ref="I57:I65">G57-H57</f>
        <v>0</v>
      </c>
      <c r="J57" s="36">
        <f>SUM(J58:J65)</f>
        <v>0</v>
      </c>
      <c r="K57" s="36">
        <f>SUM(K58:K65)</f>
        <v>2</v>
      </c>
      <c r="L57" s="36">
        <f aca="true" t="shared" si="17" ref="L57:L65">SUM(J57:K57)</f>
        <v>2</v>
      </c>
      <c r="M57" s="37" t="s">
        <v>10</v>
      </c>
      <c r="N57" s="38">
        <f>G65</f>
        <v>0.025277777777777777</v>
      </c>
      <c r="O57" s="39">
        <f>N57-$N$17</f>
        <v>0.00302314814814815</v>
      </c>
    </row>
    <row r="58" spans="1:15" ht="15.75">
      <c r="A58" s="24" t="s">
        <v>10</v>
      </c>
      <c r="B58" s="25" t="s">
        <v>10</v>
      </c>
      <c r="C58" s="69" t="s">
        <v>59</v>
      </c>
      <c r="D58" s="75">
        <v>1990</v>
      </c>
      <c r="E58" s="76" t="s">
        <v>48</v>
      </c>
      <c r="F58" s="72" t="s">
        <v>43</v>
      </c>
      <c r="G58" s="73">
        <v>0.0031539351851851854</v>
      </c>
      <c r="H58" s="34">
        <f aca="true" t="shared" si="18" ref="H58:H65">G57</f>
        <v>0</v>
      </c>
      <c r="I58" s="35">
        <f t="shared" si="16"/>
        <v>0.0031539351851851854</v>
      </c>
      <c r="J58" s="40">
        <v>0</v>
      </c>
      <c r="K58" s="40"/>
      <c r="L58" s="40">
        <f t="shared" si="17"/>
        <v>0</v>
      </c>
      <c r="M58" s="41">
        <f aca="true" t="shared" si="19" ref="M58:M65">G58-H58</f>
        <v>0.0031539351851851854</v>
      </c>
      <c r="N58" s="42"/>
      <c r="O58" s="43"/>
    </row>
    <row r="59" spans="1:15" ht="15.75">
      <c r="A59" s="24" t="s">
        <v>10</v>
      </c>
      <c r="B59" s="25" t="s">
        <v>10</v>
      </c>
      <c r="C59" s="65" t="s">
        <v>60</v>
      </c>
      <c r="D59" s="77">
        <v>1988</v>
      </c>
      <c r="E59" s="77" t="s">
        <v>48</v>
      </c>
      <c r="F59" s="78" t="s">
        <v>94</v>
      </c>
      <c r="G59" s="73">
        <v>0.005763888888888889</v>
      </c>
      <c r="H59" s="34">
        <f t="shared" si="18"/>
        <v>0.0031539351851851854</v>
      </c>
      <c r="I59" s="35">
        <f t="shared" si="16"/>
        <v>0.0026099537037037033</v>
      </c>
      <c r="J59" s="40">
        <v>0</v>
      </c>
      <c r="K59" s="40"/>
      <c r="L59" s="40">
        <f t="shared" si="17"/>
        <v>0</v>
      </c>
      <c r="M59" s="41">
        <f t="shared" si="19"/>
        <v>0.0026099537037037033</v>
      </c>
      <c r="N59" s="42"/>
      <c r="O59" s="43"/>
    </row>
    <row r="60" spans="1:15" ht="15.75">
      <c r="A60" s="24" t="s">
        <v>10</v>
      </c>
      <c r="B60" s="25" t="s">
        <v>10</v>
      </c>
      <c r="C60" s="69" t="s">
        <v>59</v>
      </c>
      <c r="D60" s="75">
        <v>1986</v>
      </c>
      <c r="E60" s="76" t="s">
        <v>48</v>
      </c>
      <c r="F60" s="72" t="s">
        <v>43</v>
      </c>
      <c r="G60" s="73">
        <v>0.009082175925925926</v>
      </c>
      <c r="H60" s="34">
        <f t="shared" si="18"/>
        <v>0.005763888888888889</v>
      </c>
      <c r="I60" s="35">
        <f t="shared" si="16"/>
        <v>0.003318287037037037</v>
      </c>
      <c r="J60" s="40">
        <v>0</v>
      </c>
      <c r="K60" s="40"/>
      <c r="L60" s="40">
        <f t="shared" si="17"/>
        <v>0</v>
      </c>
      <c r="M60" s="41">
        <f t="shared" si="19"/>
        <v>0.003318287037037037</v>
      </c>
      <c r="N60" s="42"/>
      <c r="O60" s="43"/>
    </row>
    <row r="61" spans="1:15" ht="15.75">
      <c r="A61" s="24" t="s">
        <v>10</v>
      </c>
      <c r="B61" s="25" t="s">
        <v>10</v>
      </c>
      <c r="C61" s="65" t="s">
        <v>60</v>
      </c>
      <c r="D61" s="77">
        <v>1984</v>
      </c>
      <c r="E61" s="77" t="s">
        <v>48</v>
      </c>
      <c r="F61" s="78" t="s">
        <v>94</v>
      </c>
      <c r="G61" s="73">
        <v>0.011812500000000002</v>
      </c>
      <c r="H61" s="34">
        <f t="shared" si="18"/>
        <v>0.009082175925925926</v>
      </c>
      <c r="I61" s="35">
        <f t="shared" si="16"/>
        <v>0.002730324074074076</v>
      </c>
      <c r="J61" s="40">
        <v>0</v>
      </c>
      <c r="K61" s="40"/>
      <c r="L61" s="40">
        <f t="shared" si="17"/>
        <v>0</v>
      </c>
      <c r="M61" s="41">
        <f t="shared" si="19"/>
        <v>0.002730324074074076</v>
      </c>
      <c r="N61" s="42"/>
      <c r="O61" s="43"/>
    </row>
    <row r="62" spans="1:15" ht="15.75">
      <c r="A62" s="24" t="s">
        <v>10</v>
      </c>
      <c r="B62" s="25" t="s">
        <v>10</v>
      </c>
      <c r="C62" s="69" t="s">
        <v>59</v>
      </c>
      <c r="D62" s="75">
        <v>1982</v>
      </c>
      <c r="E62" s="76" t="s">
        <v>48</v>
      </c>
      <c r="F62" s="72" t="s">
        <v>43</v>
      </c>
      <c r="G62" s="73">
        <v>0.015561342592592594</v>
      </c>
      <c r="H62" s="34">
        <f t="shared" si="18"/>
        <v>0.011812500000000002</v>
      </c>
      <c r="I62" s="35">
        <f t="shared" si="16"/>
        <v>0.003748842592592592</v>
      </c>
      <c r="J62" s="40"/>
      <c r="K62" s="40">
        <v>1</v>
      </c>
      <c r="L62" s="40">
        <f t="shared" si="17"/>
        <v>1</v>
      </c>
      <c r="M62" s="41">
        <f t="shared" si="19"/>
        <v>0.003748842592592592</v>
      </c>
      <c r="N62" s="42"/>
      <c r="O62" s="43"/>
    </row>
    <row r="63" spans="1:15" ht="15.75">
      <c r="A63" s="24" t="s">
        <v>10</v>
      </c>
      <c r="B63" s="25" t="s">
        <v>10</v>
      </c>
      <c r="C63" s="65" t="s">
        <v>60</v>
      </c>
      <c r="D63" s="77">
        <v>1980</v>
      </c>
      <c r="E63" s="77" t="s">
        <v>48</v>
      </c>
      <c r="F63" s="78" t="s">
        <v>94</v>
      </c>
      <c r="G63" s="73">
        <v>0.01861574074074074</v>
      </c>
      <c r="H63" s="34">
        <f t="shared" si="18"/>
        <v>0.015561342592592594</v>
      </c>
      <c r="I63" s="35">
        <f t="shared" si="16"/>
        <v>0.003054398148148148</v>
      </c>
      <c r="J63" s="40"/>
      <c r="K63" s="40">
        <v>0</v>
      </c>
      <c r="L63" s="40">
        <f t="shared" si="17"/>
        <v>0</v>
      </c>
      <c r="M63" s="41">
        <f t="shared" si="19"/>
        <v>0.003054398148148148</v>
      </c>
      <c r="N63" s="42"/>
      <c r="O63" s="43"/>
    </row>
    <row r="64" spans="1:15" ht="15.75">
      <c r="A64" s="24" t="s">
        <v>10</v>
      </c>
      <c r="B64" s="25" t="s">
        <v>10</v>
      </c>
      <c r="C64" s="69" t="s">
        <v>59</v>
      </c>
      <c r="D64" s="75">
        <v>1978</v>
      </c>
      <c r="E64" s="76" t="s">
        <v>48</v>
      </c>
      <c r="F64" s="72" t="s">
        <v>43</v>
      </c>
      <c r="G64" s="73">
        <v>0.022464120370370374</v>
      </c>
      <c r="H64" s="34">
        <f t="shared" si="18"/>
        <v>0.01861574074074074</v>
      </c>
      <c r="I64" s="35">
        <f t="shared" si="16"/>
        <v>0.003848379629629632</v>
      </c>
      <c r="J64" s="40"/>
      <c r="K64" s="40">
        <v>1</v>
      </c>
      <c r="L64" s="40">
        <f t="shared" si="17"/>
        <v>1</v>
      </c>
      <c r="M64" s="41">
        <f t="shared" si="19"/>
        <v>0.003848379629629632</v>
      </c>
      <c r="N64" s="42"/>
      <c r="O64" s="39"/>
    </row>
    <row r="65" spans="1:15" ht="15.75">
      <c r="A65" s="24" t="s">
        <v>10</v>
      </c>
      <c r="B65" s="25" t="s">
        <v>10</v>
      </c>
      <c r="C65" s="65" t="s">
        <v>60</v>
      </c>
      <c r="D65" s="77">
        <v>1976</v>
      </c>
      <c r="E65" s="77" t="s">
        <v>48</v>
      </c>
      <c r="F65" s="78" t="s">
        <v>94</v>
      </c>
      <c r="G65" s="73">
        <v>0.025277777777777777</v>
      </c>
      <c r="H65" s="34">
        <f t="shared" si="18"/>
        <v>0.022464120370370374</v>
      </c>
      <c r="I65" s="35">
        <f t="shared" si="16"/>
        <v>0.0028136574074074036</v>
      </c>
      <c r="J65" s="40"/>
      <c r="K65" s="40">
        <v>0</v>
      </c>
      <c r="L65" s="40">
        <f t="shared" si="17"/>
        <v>0</v>
      </c>
      <c r="M65" s="41">
        <f t="shared" si="19"/>
        <v>0.0028136574074074036</v>
      </c>
      <c r="N65" s="42"/>
      <c r="O65" s="39"/>
    </row>
    <row r="66" spans="1:15" ht="15.75">
      <c r="A66" s="24">
        <v>6</v>
      </c>
      <c r="B66" s="25">
        <v>4</v>
      </c>
      <c r="C66" s="26" t="s">
        <v>49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46"/>
    </row>
    <row r="67" spans="1:15" ht="15.75">
      <c r="A67" s="24"/>
      <c r="B67" s="25" t="s">
        <v>10</v>
      </c>
      <c r="C67" s="29" t="s">
        <v>10</v>
      </c>
      <c r="D67" s="30" t="s">
        <v>10</v>
      </c>
      <c r="E67" s="31" t="s">
        <v>10</v>
      </c>
      <c r="F67" s="32" t="s">
        <v>10</v>
      </c>
      <c r="G67" s="33"/>
      <c r="H67" s="34">
        <v>0</v>
      </c>
      <c r="I67" s="35">
        <f aca="true" t="shared" si="20" ref="I67:I75">G67-H67</f>
        <v>0</v>
      </c>
      <c r="J67" s="36">
        <f>SUM(J68:J75)</f>
        <v>2</v>
      </c>
      <c r="K67" s="36">
        <f>SUM(K68:K75)</f>
        <v>4</v>
      </c>
      <c r="L67" s="36">
        <f aca="true" t="shared" si="21" ref="L67:L75">SUM(J67:K67)</f>
        <v>6</v>
      </c>
      <c r="M67" s="37" t="s">
        <v>10</v>
      </c>
      <c r="N67" s="38">
        <f>G75</f>
        <v>0.025313657407407406</v>
      </c>
      <c r="O67" s="39">
        <f>N67-$N$17</f>
        <v>0.0030590277777777786</v>
      </c>
    </row>
    <row r="68" spans="1:15" ht="15.75">
      <c r="A68" s="24"/>
      <c r="B68" s="25" t="s">
        <v>10</v>
      </c>
      <c r="C68" s="69" t="s">
        <v>50</v>
      </c>
      <c r="D68" s="75">
        <v>1981</v>
      </c>
      <c r="E68" s="76" t="s">
        <v>51</v>
      </c>
      <c r="F68" s="79" t="s">
        <v>52</v>
      </c>
      <c r="G68" s="73">
        <v>0.0038622685185185184</v>
      </c>
      <c r="H68" s="34">
        <f aca="true" t="shared" si="22" ref="H68:H75">G67</f>
        <v>0</v>
      </c>
      <c r="I68" s="35">
        <f t="shared" si="20"/>
        <v>0.0038622685185185184</v>
      </c>
      <c r="J68" s="40">
        <v>2</v>
      </c>
      <c r="K68" s="40"/>
      <c r="L68" s="40">
        <f t="shared" si="21"/>
        <v>2</v>
      </c>
      <c r="M68" s="41">
        <f aca="true" t="shared" si="23" ref="M68:M75">G68-H68</f>
        <v>0.0038622685185185184</v>
      </c>
      <c r="N68" s="42"/>
      <c r="O68" s="46"/>
    </row>
    <row r="69" spans="1:15" ht="15.75">
      <c r="A69" s="24"/>
      <c r="B69" s="25" t="s">
        <v>10</v>
      </c>
      <c r="C69" s="74" t="s">
        <v>53</v>
      </c>
      <c r="D69" s="75">
        <v>1981</v>
      </c>
      <c r="E69" s="76" t="s">
        <v>37</v>
      </c>
      <c r="F69" s="79" t="s">
        <v>54</v>
      </c>
      <c r="G69" s="73">
        <v>0.006540509259259259</v>
      </c>
      <c r="H69" s="34">
        <f t="shared" si="22"/>
        <v>0.0038622685185185184</v>
      </c>
      <c r="I69" s="35">
        <f t="shared" si="20"/>
        <v>0.0026782407407407406</v>
      </c>
      <c r="J69" s="40">
        <v>0</v>
      </c>
      <c r="K69" s="40"/>
      <c r="L69" s="40">
        <f t="shared" si="21"/>
        <v>0</v>
      </c>
      <c r="M69" s="41">
        <f t="shared" si="23"/>
        <v>0.0026782407407407406</v>
      </c>
      <c r="N69" s="42"/>
      <c r="O69" s="46"/>
    </row>
    <row r="70" spans="1:15" ht="15.75">
      <c r="A70" s="24"/>
      <c r="B70" s="25" t="s">
        <v>10</v>
      </c>
      <c r="C70" s="69" t="s">
        <v>50</v>
      </c>
      <c r="D70" s="75">
        <v>1981</v>
      </c>
      <c r="E70" s="76" t="s">
        <v>51</v>
      </c>
      <c r="F70" s="79" t="s">
        <v>52</v>
      </c>
      <c r="G70" s="73">
        <v>0.009880787037037037</v>
      </c>
      <c r="H70" s="34">
        <f t="shared" si="22"/>
        <v>0.006540509259259259</v>
      </c>
      <c r="I70" s="35">
        <f t="shared" si="20"/>
        <v>0.003340277777777778</v>
      </c>
      <c r="J70" s="40">
        <v>0</v>
      </c>
      <c r="K70" s="40"/>
      <c r="L70" s="40">
        <f t="shared" si="21"/>
        <v>0</v>
      </c>
      <c r="M70" s="41">
        <f t="shared" si="23"/>
        <v>0.003340277777777778</v>
      </c>
      <c r="N70" s="42"/>
      <c r="O70" s="46"/>
    </row>
    <row r="71" spans="1:15" ht="15.75">
      <c r="A71" s="24"/>
      <c r="B71" s="25" t="s">
        <v>10</v>
      </c>
      <c r="C71" s="74" t="s">
        <v>53</v>
      </c>
      <c r="D71" s="75">
        <v>1981</v>
      </c>
      <c r="E71" s="76" t="s">
        <v>37</v>
      </c>
      <c r="F71" s="79" t="s">
        <v>54</v>
      </c>
      <c r="G71" s="73">
        <v>0.012473379629629628</v>
      </c>
      <c r="H71" s="34">
        <f t="shared" si="22"/>
        <v>0.009880787037037037</v>
      </c>
      <c r="I71" s="35">
        <f t="shared" si="20"/>
        <v>0.002592592592592591</v>
      </c>
      <c r="J71" s="40">
        <v>0</v>
      </c>
      <c r="K71" s="40"/>
      <c r="L71" s="40">
        <f t="shared" si="21"/>
        <v>0</v>
      </c>
      <c r="M71" s="41">
        <f t="shared" si="23"/>
        <v>0.002592592592592591</v>
      </c>
      <c r="N71" s="42"/>
      <c r="O71" s="46"/>
    </row>
    <row r="72" spans="1:15" ht="15.75">
      <c r="A72" s="24"/>
      <c r="B72" s="25" t="s">
        <v>10</v>
      </c>
      <c r="C72" s="69" t="s">
        <v>50</v>
      </c>
      <c r="D72" s="75">
        <v>1981</v>
      </c>
      <c r="E72" s="76" t="s">
        <v>51</v>
      </c>
      <c r="F72" s="79" t="s">
        <v>52</v>
      </c>
      <c r="G72" s="73">
        <v>0.016334490740740743</v>
      </c>
      <c r="H72" s="34">
        <f t="shared" si="22"/>
        <v>0.012473379629629628</v>
      </c>
      <c r="I72" s="35">
        <f t="shared" si="20"/>
        <v>0.0038611111111111155</v>
      </c>
      <c r="J72" s="40"/>
      <c r="K72" s="40">
        <v>2</v>
      </c>
      <c r="L72" s="40">
        <f t="shared" si="21"/>
        <v>2</v>
      </c>
      <c r="M72" s="41">
        <f t="shared" si="23"/>
        <v>0.0038611111111111155</v>
      </c>
      <c r="N72" s="42"/>
      <c r="O72" s="46"/>
    </row>
    <row r="73" spans="1:15" ht="15.75">
      <c r="A73" s="24"/>
      <c r="B73" s="25" t="s">
        <v>10</v>
      </c>
      <c r="C73" s="74" t="s">
        <v>53</v>
      </c>
      <c r="D73" s="75">
        <v>1981</v>
      </c>
      <c r="E73" s="76" t="s">
        <v>37</v>
      </c>
      <c r="F73" s="79" t="s">
        <v>54</v>
      </c>
      <c r="G73" s="73">
        <v>0.018803240740740742</v>
      </c>
      <c r="H73" s="34">
        <f t="shared" si="22"/>
        <v>0.016334490740740743</v>
      </c>
      <c r="I73" s="35">
        <f t="shared" si="20"/>
        <v>0.0024687499999999987</v>
      </c>
      <c r="J73" s="40"/>
      <c r="K73" s="40">
        <v>0</v>
      </c>
      <c r="L73" s="40">
        <f t="shared" si="21"/>
        <v>0</v>
      </c>
      <c r="M73" s="41">
        <f t="shared" si="23"/>
        <v>0.0024687499999999987</v>
      </c>
      <c r="N73" s="42"/>
      <c r="O73" s="46"/>
    </row>
    <row r="74" spans="1:15" ht="15.75">
      <c r="A74" s="24"/>
      <c r="B74" s="25" t="s">
        <v>10</v>
      </c>
      <c r="C74" s="69" t="s">
        <v>50</v>
      </c>
      <c r="D74" s="75">
        <v>1981</v>
      </c>
      <c r="E74" s="76" t="s">
        <v>51</v>
      </c>
      <c r="F74" s="79" t="s">
        <v>52</v>
      </c>
      <c r="G74" s="73">
        <v>0.02259953703703704</v>
      </c>
      <c r="H74" s="34">
        <f t="shared" si="22"/>
        <v>0.018803240740740742</v>
      </c>
      <c r="I74" s="35">
        <f t="shared" si="20"/>
        <v>0.0037962962962962976</v>
      </c>
      <c r="J74" s="40"/>
      <c r="K74" s="40">
        <v>2</v>
      </c>
      <c r="L74" s="40">
        <f t="shared" si="21"/>
        <v>2</v>
      </c>
      <c r="M74" s="41">
        <f t="shared" si="23"/>
        <v>0.0037962962962962976</v>
      </c>
      <c r="N74" s="42"/>
      <c r="O74" s="46"/>
    </row>
    <row r="75" spans="1:15" ht="15.75">
      <c r="A75" s="24"/>
      <c r="B75" s="25" t="s">
        <v>10</v>
      </c>
      <c r="C75" s="74" t="s">
        <v>53</v>
      </c>
      <c r="D75" s="75">
        <v>1981</v>
      </c>
      <c r="E75" s="76" t="s">
        <v>37</v>
      </c>
      <c r="F75" s="79" t="s">
        <v>54</v>
      </c>
      <c r="G75" s="73">
        <v>0.025313657407407406</v>
      </c>
      <c r="H75" s="34">
        <f t="shared" si="22"/>
        <v>0.02259953703703704</v>
      </c>
      <c r="I75" s="35">
        <f t="shared" si="20"/>
        <v>0.0027141203703703667</v>
      </c>
      <c r="J75" s="40"/>
      <c r="K75" s="40">
        <v>0</v>
      </c>
      <c r="L75" s="40">
        <f t="shared" si="21"/>
        <v>0</v>
      </c>
      <c r="M75" s="41">
        <f t="shared" si="23"/>
        <v>0.0027141203703703667</v>
      </c>
      <c r="N75" s="42"/>
      <c r="O75" s="46"/>
    </row>
    <row r="76" spans="1:15" ht="12.75">
      <c r="A76" s="30"/>
      <c r="B76" s="30"/>
      <c r="C76" s="30"/>
      <c r="D76" s="30"/>
      <c r="E76" s="30"/>
      <c r="F76" s="30"/>
      <c r="G76" s="30"/>
      <c r="H76" s="30"/>
      <c r="I76" s="44"/>
      <c r="J76" s="45"/>
      <c r="K76" s="45"/>
      <c r="L76" s="44"/>
      <c r="M76" s="44"/>
      <c r="N76" s="45"/>
      <c r="O76" s="46"/>
    </row>
    <row r="77" spans="1:15" ht="15.75">
      <c r="A77" s="24">
        <v>7</v>
      </c>
      <c r="B77" s="25">
        <v>13</v>
      </c>
      <c r="C77" s="26" t="s">
        <v>79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  <c r="O77" s="46"/>
    </row>
    <row r="78" spans="1:15" ht="15.75">
      <c r="A78" s="24" t="s">
        <v>10</v>
      </c>
      <c r="B78" s="25" t="s">
        <v>10</v>
      </c>
      <c r="C78" s="29" t="s">
        <v>10</v>
      </c>
      <c r="D78" s="30" t="s">
        <v>10</v>
      </c>
      <c r="E78" s="31" t="s">
        <v>10</v>
      </c>
      <c r="F78" s="32" t="s">
        <v>10</v>
      </c>
      <c r="G78" s="33"/>
      <c r="H78" s="34">
        <v>0</v>
      </c>
      <c r="I78" s="35">
        <f aca="true" t="shared" si="24" ref="I78:I86">G78-H78</f>
        <v>0</v>
      </c>
      <c r="J78" s="36">
        <f>SUM(J79:J86)</f>
        <v>2</v>
      </c>
      <c r="K78" s="36">
        <f>SUM(K79:K86)</f>
        <v>3</v>
      </c>
      <c r="L78" s="36">
        <f aca="true" t="shared" si="25" ref="L78:L86">SUM(J78:K78)</f>
        <v>5</v>
      </c>
      <c r="M78" s="37" t="s">
        <v>10</v>
      </c>
      <c r="N78" s="38">
        <f>G86</f>
        <v>0.02637384259259259</v>
      </c>
      <c r="O78" s="39">
        <f>N78-$N$17</f>
        <v>0.004119212962962963</v>
      </c>
    </row>
    <row r="79" spans="1:15" ht="15.75">
      <c r="A79" s="24" t="s">
        <v>10</v>
      </c>
      <c r="B79" s="25" t="s">
        <v>10</v>
      </c>
      <c r="C79" s="69" t="s">
        <v>80</v>
      </c>
      <c r="D79" s="75">
        <v>1987</v>
      </c>
      <c r="E79" s="76" t="s">
        <v>51</v>
      </c>
      <c r="F79" s="74" t="s">
        <v>81</v>
      </c>
      <c r="G79" s="73">
        <v>0.002736111111111111</v>
      </c>
      <c r="H79" s="34">
        <f aca="true" t="shared" si="26" ref="H79:H86">G78</f>
        <v>0</v>
      </c>
      <c r="I79" s="35">
        <f t="shared" si="24"/>
        <v>0.002736111111111111</v>
      </c>
      <c r="J79" s="40">
        <v>0</v>
      </c>
      <c r="K79" s="40"/>
      <c r="L79" s="40">
        <f t="shared" si="25"/>
        <v>0</v>
      </c>
      <c r="M79" s="41">
        <f aca="true" t="shared" si="27" ref="M79:M86">G79-H79</f>
        <v>0.002736111111111111</v>
      </c>
      <c r="N79" s="42"/>
      <c r="O79" s="46"/>
    </row>
    <row r="80" spans="1:15" ht="15.75">
      <c r="A80" s="24" t="s">
        <v>10</v>
      </c>
      <c r="B80" s="25" t="s">
        <v>10</v>
      </c>
      <c r="C80" s="65" t="s">
        <v>82</v>
      </c>
      <c r="D80" s="77">
        <v>1989</v>
      </c>
      <c r="E80" s="77" t="s">
        <v>37</v>
      </c>
      <c r="F80" s="74" t="s">
        <v>83</v>
      </c>
      <c r="G80" s="73">
        <v>0.006164351851851852</v>
      </c>
      <c r="H80" s="34">
        <f t="shared" si="26"/>
        <v>0.002736111111111111</v>
      </c>
      <c r="I80" s="35">
        <f t="shared" si="24"/>
        <v>0.0034282407407407412</v>
      </c>
      <c r="J80" s="40">
        <v>1</v>
      </c>
      <c r="K80" s="40"/>
      <c r="L80" s="40">
        <f t="shared" si="25"/>
        <v>1</v>
      </c>
      <c r="M80" s="41">
        <f t="shared" si="27"/>
        <v>0.0034282407407407412</v>
      </c>
      <c r="N80" s="42"/>
      <c r="O80" s="46"/>
    </row>
    <row r="81" spans="1:15" ht="15.75">
      <c r="A81" s="24" t="s">
        <v>10</v>
      </c>
      <c r="B81" s="25" t="s">
        <v>10</v>
      </c>
      <c r="C81" s="69" t="s">
        <v>80</v>
      </c>
      <c r="D81" s="75">
        <v>1991</v>
      </c>
      <c r="E81" s="76" t="s">
        <v>51</v>
      </c>
      <c r="F81" s="74" t="s">
        <v>81</v>
      </c>
      <c r="G81" s="73">
        <v>0.009390046296296296</v>
      </c>
      <c r="H81" s="34">
        <f t="shared" si="26"/>
        <v>0.006164351851851852</v>
      </c>
      <c r="I81" s="35">
        <f t="shared" si="24"/>
        <v>0.0032256944444444434</v>
      </c>
      <c r="J81" s="40">
        <v>0</v>
      </c>
      <c r="K81" s="40"/>
      <c r="L81" s="40">
        <f t="shared" si="25"/>
        <v>0</v>
      </c>
      <c r="M81" s="41">
        <f t="shared" si="27"/>
        <v>0.0032256944444444434</v>
      </c>
      <c r="N81" s="42"/>
      <c r="O81" s="46"/>
    </row>
    <row r="82" spans="1:15" ht="15.75">
      <c r="A82" s="24" t="s">
        <v>10</v>
      </c>
      <c r="B82" s="25" t="s">
        <v>10</v>
      </c>
      <c r="C82" s="65" t="s">
        <v>82</v>
      </c>
      <c r="D82" s="77">
        <v>1993</v>
      </c>
      <c r="E82" s="77" t="s">
        <v>37</v>
      </c>
      <c r="F82" s="74" t="s">
        <v>83</v>
      </c>
      <c r="G82" s="73">
        <v>0.013143518518518518</v>
      </c>
      <c r="H82" s="34">
        <f t="shared" si="26"/>
        <v>0.009390046296296296</v>
      </c>
      <c r="I82" s="35">
        <f t="shared" si="24"/>
        <v>0.0037534722222222223</v>
      </c>
      <c r="J82" s="40">
        <v>1</v>
      </c>
      <c r="K82" s="40"/>
      <c r="L82" s="40">
        <f t="shared" si="25"/>
        <v>1</v>
      </c>
      <c r="M82" s="41">
        <f t="shared" si="27"/>
        <v>0.0037534722222222223</v>
      </c>
      <c r="N82" s="42"/>
      <c r="O82" s="46"/>
    </row>
    <row r="83" spans="1:15" ht="15.75">
      <c r="A83" s="24" t="s">
        <v>10</v>
      </c>
      <c r="B83" s="25" t="s">
        <v>10</v>
      </c>
      <c r="C83" s="69" t="s">
        <v>80</v>
      </c>
      <c r="D83" s="75">
        <v>1995</v>
      </c>
      <c r="E83" s="76" t="s">
        <v>51</v>
      </c>
      <c r="F83" s="74" t="s">
        <v>81</v>
      </c>
      <c r="G83" s="73">
        <v>0.015993055555555555</v>
      </c>
      <c r="H83" s="34">
        <f t="shared" si="26"/>
        <v>0.013143518518518518</v>
      </c>
      <c r="I83" s="35">
        <f t="shared" si="24"/>
        <v>0.0028495370370370376</v>
      </c>
      <c r="J83" s="40"/>
      <c r="K83" s="40">
        <v>0</v>
      </c>
      <c r="L83" s="40">
        <f t="shared" si="25"/>
        <v>0</v>
      </c>
      <c r="M83" s="41">
        <f t="shared" si="27"/>
        <v>0.0028495370370370376</v>
      </c>
      <c r="N83" s="42"/>
      <c r="O83" s="46"/>
    </row>
    <row r="84" spans="1:15" ht="15.75">
      <c r="A84" s="24" t="s">
        <v>10</v>
      </c>
      <c r="B84" s="25" t="s">
        <v>10</v>
      </c>
      <c r="C84" s="65" t="s">
        <v>82</v>
      </c>
      <c r="D84" s="77">
        <v>1997</v>
      </c>
      <c r="E84" s="77" t="s">
        <v>37</v>
      </c>
      <c r="F84" s="74" t="s">
        <v>83</v>
      </c>
      <c r="G84" s="73">
        <v>0.019028935185185187</v>
      </c>
      <c r="H84" s="34">
        <f t="shared" si="26"/>
        <v>0.015993055555555555</v>
      </c>
      <c r="I84" s="35">
        <f t="shared" si="24"/>
        <v>0.0030358796296296314</v>
      </c>
      <c r="J84" s="40"/>
      <c r="K84" s="40">
        <v>0</v>
      </c>
      <c r="L84" s="40">
        <f t="shared" si="25"/>
        <v>0</v>
      </c>
      <c r="M84" s="41">
        <f t="shared" si="27"/>
        <v>0.0030358796296296314</v>
      </c>
      <c r="N84" s="42"/>
      <c r="O84" s="46"/>
    </row>
    <row r="85" spans="1:15" ht="15.75">
      <c r="A85" s="24" t="s">
        <v>10</v>
      </c>
      <c r="B85" s="25" t="s">
        <v>10</v>
      </c>
      <c r="C85" s="69" t="s">
        <v>80</v>
      </c>
      <c r="D85" s="75">
        <v>1999</v>
      </c>
      <c r="E85" s="76" t="s">
        <v>51</v>
      </c>
      <c r="F85" s="74" t="s">
        <v>81</v>
      </c>
      <c r="G85" s="73">
        <v>0.022964120370370374</v>
      </c>
      <c r="H85" s="34">
        <f t="shared" si="26"/>
        <v>0.019028935185185187</v>
      </c>
      <c r="I85" s="35">
        <f t="shared" si="24"/>
        <v>0.003935185185185187</v>
      </c>
      <c r="J85" s="40"/>
      <c r="K85" s="40">
        <v>2</v>
      </c>
      <c r="L85" s="40">
        <f t="shared" si="25"/>
        <v>2</v>
      </c>
      <c r="M85" s="41">
        <f t="shared" si="27"/>
        <v>0.003935185185185187</v>
      </c>
      <c r="N85" s="42"/>
      <c r="O85" s="46"/>
    </row>
    <row r="86" spans="1:15" ht="15.75">
      <c r="A86" s="24" t="s">
        <v>10</v>
      </c>
      <c r="B86" s="25" t="s">
        <v>10</v>
      </c>
      <c r="C86" s="65" t="s">
        <v>82</v>
      </c>
      <c r="D86" s="77">
        <v>2001</v>
      </c>
      <c r="E86" s="77" t="s">
        <v>37</v>
      </c>
      <c r="F86" s="74" t="s">
        <v>83</v>
      </c>
      <c r="G86" s="73">
        <v>0.02637384259259259</v>
      </c>
      <c r="H86" s="34">
        <f t="shared" si="26"/>
        <v>0.022964120370370374</v>
      </c>
      <c r="I86" s="35">
        <f t="shared" si="24"/>
        <v>0.0034097222222222168</v>
      </c>
      <c r="J86" s="40"/>
      <c r="K86" s="40">
        <v>1</v>
      </c>
      <c r="L86" s="40">
        <f t="shared" si="25"/>
        <v>1</v>
      </c>
      <c r="M86" s="41">
        <f t="shared" si="27"/>
        <v>0.0034097222222222168</v>
      </c>
      <c r="N86" s="42"/>
      <c r="O86" s="46"/>
    </row>
    <row r="87" spans="1:15" ht="12.75">
      <c r="A87" s="30"/>
      <c r="B87" s="30"/>
      <c r="C87" s="30"/>
      <c r="D87" s="30"/>
      <c r="E87" s="30"/>
      <c r="F87" s="30"/>
      <c r="G87" s="30"/>
      <c r="H87" s="30"/>
      <c r="I87" s="44"/>
      <c r="J87" s="45"/>
      <c r="K87" s="45"/>
      <c r="L87" s="44"/>
      <c r="M87" s="44"/>
      <c r="N87" s="45"/>
      <c r="O87" s="46"/>
    </row>
    <row r="88" spans="1:15" ht="12.75">
      <c r="A88" s="30"/>
      <c r="B88" s="30"/>
      <c r="C88" s="30"/>
      <c r="D88" s="30"/>
      <c r="E88" s="30"/>
      <c r="F88" s="30"/>
      <c r="G88" s="30"/>
      <c r="H88" s="30"/>
      <c r="I88" s="44"/>
      <c r="J88" s="45"/>
      <c r="K88" s="45"/>
      <c r="L88" s="44"/>
      <c r="M88" s="44"/>
      <c r="N88" s="45"/>
      <c r="O88" s="46"/>
    </row>
    <row r="89" spans="1:15" ht="15.75">
      <c r="A89" s="24">
        <v>8</v>
      </c>
      <c r="B89" s="25">
        <v>1</v>
      </c>
      <c r="C89" s="26" t="s">
        <v>35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  <c r="O89" s="28"/>
    </row>
    <row r="90" spans="1:15" ht="15.75">
      <c r="A90" s="24" t="s">
        <v>10</v>
      </c>
      <c r="B90" s="25" t="s">
        <v>10</v>
      </c>
      <c r="C90" s="29" t="s">
        <v>10</v>
      </c>
      <c r="D90" s="30" t="s">
        <v>10</v>
      </c>
      <c r="E90" s="31" t="s">
        <v>10</v>
      </c>
      <c r="F90" s="32" t="s">
        <v>10</v>
      </c>
      <c r="G90" s="33"/>
      <c r="H90" s="34">
        <v>0</v>
      </c>
      <c r="I90" s="35">
        <f aca="true" t="shared" si="28" ref="I90:I98">G90-H90</f>
        <v>0</v>
      </c>
      <c r="J90" s="36">
        <f>SUM(J91:J98)</f>
        <v>3</v>
      </c>
      <c r="K90" s="36">
        <f>SUM(K91:K98)</f>
        <v>7</v>
      </c>
      <c r="L90" s="36">
        <f aca="true" t="shared" si="29" ref="L90:L98">SUM(J90:K90)</f>
        <v>10</v>
      </c>
      <c r="M90" s="37" t="s">
        <v>10</v>
      </c>
      <c r="N90" s="38">
        <f>G98</f>
        <v>0.0288599537037037</v>
      </c>
      <c r="O90" s="39">
        <f>N90-$N$17</f>
        <v>0.0066053240740740725</v>
      </c>
    </row>
    <row r="91" spans="1:15" ht="15.75">
      <c r="A91" s="24" t="s">
        <v>10</v>
      </c>
      <c r="B91" s="25" t="s">
        <v>10</v>
      </c>
      <c r="C91" s="69" t="s">
        <v>36</v>
      </c>
      <c r="D91" s="70">
        <v>1984</v>
      </c>
      <c r="E91" s="71" t="s">
        <v>37</v>
      </c>
      <c r="F91" s="72" t="s">
        <v>38</v>
      </c>
      <c r="G91" s="73">
        <v>0.0032395833333333335</v>
      </c>
      <c r="H91" s="34">
        <f aca="true" t="shared" si="30" ref="H91:H98">G90</f>
        <v>0</v>
      </c>
      <c r="I91" s="35">
        <f t="shared" si="28"/>
        <v>0.0032395833333333335</v>
      </c>
      <c r="J91" s="40">
        <v>0</v>
      </c>
      <c r="K91" s="40"/>
      <c r="L91" s="40">
        <f t="shared" si="29"/>
        <v>0</v>
      </c>
      <c r="M91" s="41">
        <f aca="true" t="shared" si="31" ref="M91:M98">G91-H91</f>
        <v>0.0032395833333333335</v>
      </c>
      <c r="N91" s="42"/>
      <c r="O91" s="43"/>
    </row>
    <row r="92" spans="1:15" ht="15.75">
      <c r="A92" s="24" t="s">
        <v>10</v>
      </c>
      <c r="B92" s="25" t="s">
        <v>10</v>
      </c>
      <c r="C92" s="69" t="s">
        <v>39</v>
      </c>
      <c r="D92" s="75">
        <v>1996</v>
      </c>
      <c r="E92" s="76">
        <v>1</v>
      </c>
      <c r="F92" s="79" t="s">
        <v>40</v>
      </c>
      <c r="G92" s="73">
        <v>0.006430555555555555</v>
      </c>
      <c r="H92" s="34">
        <f t="shared" si="30"/>
        <v>0.0032395833333333335</v>
      </c>
      <c r="I92" s="35">
        <f t="shared" si="28"/>
        <v>0.0031909722222222213</v>
      </c>
      <c r="J92" s="40">
        <v>0</v>
      </c>
      <c r="K92" s="40"/>
      <c r="L92" s="40">
        <f t="shared" si="29"/>
        <v>0</v>
      </c>
      <c r="M92" s="41">
        <f t="shared" si="31"/>
        <v>0.0031909722222222213</v>
      </c>
      <c r="N92" s="42"/>
      <c r="O92" s="43"/>
    </row>
    <row r="93" spans="1:15" ht="15.75">
      <c r="A93" s="24" t="s">
        <v>10</v>
      </c>
      <c r="B93" s="25" t="s">
        <v>10</v>
      </c>
      <c r="C93" s="69" t="s">
        <v>36</v>
      </c>
      <c r="D93" s="70">
        <v>2008</v>
      </c>
      <c r="E93" s="71" t="s">
        <v>37</v>
      </c>
      <c r="F93" s="72" t="s">
        <v>38</v>
      </c>
      <c r="G93" s="73">
        <v>0.009782407407407408</v>
      </c>
      <c r="H93" s="34">
        <f t="shared" si="30"/>
        <v>0.006430555555555555</v>
      </c>
      <c r="I93" s="35">
        <f t="shared" si="28"/>
        <v>0.0033518518518518533</v>
      </c>
      <c r="J93" s="40">
        <v>0</v>
      </c>
      <c r="K93" s="40"/>
      <c r="L93" s="40">
        <f t="shared" si="29"/>
        <v>0</v>
      </c>
      <c r="M93" s="41">
        <f t="shared" si="31"/>
        <v>0.0033518518518518533</v>
      </c>
      <c r="N93" s="42"/>
      <c r="O93" s="43"/>
    </row>
    <row r="94" spans="1:15" ht="15.75">
      <c r="A94" s="24" t="s">
        <v>10</v>
      </c>
      <c r="B94" s="25" t="s">
        <v>10</v>
      </c>
      <c r="C94" s="69" t="s">
        <v>39</v>
      </c>
      <c r="D94" s="75">
        <v>2020</v>
      </c>
      <c r="E94" s="76">
        <v>1</v>
      </c>
      <c r="F94" s="79" t="s">
        <v>40</v>
      </c>
      <c r="G94" s="73">
        <v>0.013787037037037035</v>
      </c>
      <c r="H94" s="34">
        <f t="shared" si="30"/>
        <v>0.009782407407407408</v>
      </c>
      <c r="I94" s="35">
        <f t="shared" si="28"/>
        <v>0.004004629629629627</v>
      </c>
      <c r="J94" s="40">
        <v>3</v>
      </c>
      <c r="K94" s="40"/>
      <c r="L94" s="40">
        <f t="shared" si="29"/>
        <v>3</v>
      </c>
      <c r="M94" s="41">
        <f t="shared" si="31"/>
        <v>0.004004629629629627</v>
      </c>
      <c r="N94" s="42"/>
      <c r="O94" s="43"/>
    </row>
    <row r="95" spans="1:15" ht="15.75">
      <c r="A95" s="24" t="s">
        <v>10</v>
      </c>
      <c r="B95" s="25" t="s">
        <v>10</v>
      </c>
      <c r="C95" s="69" t="s">
        <v>36</v>
      </c>
      <c r="D95" s="70">
        <v>2032</v>
      </c>
      <c r="E95" s="71" t="s">
        <v>37</v>
      </c>
      <c r="F95" s="72" t="s">
        <v>38</v>
      </c>
      <c r="G95" s="73">
        <v>0.01800810185185185</v>
      </c>
      <c r="H95" s="34">
        <f t="shared" si="30"/>
        <v>0.013787037037037035</v>
      </c>
      <c r="I95" s="35">
        <f t="shared" si="28"/>
        <v>0.004221064814814816</v>
      </c>
      <c r="J95" s="40"/>
      <c r="K95" s="40">
        <v>3</v>
      </c>
      <c r="L95" s="40">
        <f t="shared" si="29"/>
        <v>3</v>
      </c>
      <c r="M95" s="41">
        <f t="shared" si="31"/>
        <v>0.004221064814814816</v>
      </c>
      <c r="N95" s="42"/>
      <c r="O95" s="43"/>
    </row>
    <row r="96" spans="1:15" ht="15.75">
      <c r="A96" s="24" t="s">
        <v>10</v>
      </c>
      <c r="B96" s="25" t="s">
        <v>10</v>
      </c>
      <c r="C96" s="69" t="s">
        <v>39</v>
      </c>
      <c r="D96" s="75">
        <v>2044</v>
      </c>
      <c r="E96" s="76">
        <v>1</v>
      </c>
      <c r="F96" s="79" t="s">
        <v>40</v>
      </c>
      <c r="G96" s="73">
        <v>0.021215277777777777</v>
      </c>
      <c r="H96" s="34">
        <f t="shared" si="30"/>
        <v>0.01800810185185185</v>
      </c>
      <c r="I96" s="35">
        <f t="shared" si="28"/>
        <v>0.003207175925925926</v>
      </c>
      <c r="J96" s="40"/>
      <c r="K96" s="40">
        <v>0</v>
      </c>
      <c r="L96" s="40">
        <f t="shared" si="29"/>
        <v>0</v>
      </c>
      <c r="M96" s="41">
        <f t="shared" si="31"/>
        <v>0.003207175925925926</v>
      </c>
      <c r="N96" s="42"/>
      <c r="O96" s="43"/>
    </row>
    <row r="97" spans="1:15" ht="15.75">
      <c r="A97" s="24" t="s">
        <v>10</v>
      </c>
      <c r="B97" s="25" t="s">
        <v>10</v>
      </c>
      <c r="C97" s="69" t="s">
        <v>36</v>
      </c>
      <c r="D97" s="70">
        <v>2056</v>
      </c>
      <c r="E97" s="71" t="s">
        <v>37</v>
      </c>
      <c r="F97" s="72" t="s">
        <v>38</v>
      </c>
      <c r="G97" s="73">
        <v>0.024474537037037034</v>
      </c>
      <c r="H97" s="34">
        <f t="shared" si="30"/>
        <v>0.021215277777777777</v>
      </c>
      <c r="I97" s="35">
        <f t="shared" si="28"/>
        <v>0.003259259259259257</v>
      </c>
      <c r="J97" s="40"/>
      <c r="K97" s="40">
        <v>0</v>
      </c>
      <c r="L97" s="40">
        <f t="shared" si="29"/>
        <v>0</v>
      </c>
      <c r="M97" s="41">
        <f t="shared" si="31"/>
        <v>0.003259259259259257</v>
      </c>
      <c r="N97" s="42"/>
      <c r="O97" s="39"/>
    </row>
    <row r="98" spans="1:15" ht="15.75">
      <c r="A98" s="24" t="s">
        <v>10</v>
      </c>
      <c r="B98" s="25" t="s">
        <v>10</v>
      </c>
      <c r="C98" s="69" t="s">
        <v>39</v>
      </c>
      <c r="D98" s="75">
        <v>2068</v>
      </c>
      <c r="E98" s="76">
        <v>1</v>
      </c>
      <c r="F98" s="79" t="s">
        <v>40</v>
      </c>
      <c r="G98" s="73">
        <v>0.0288599537037037</v>
      </c>
      <c r="H98" s="34">
        <f t="shared" si="30"/>
        <v>0.024474537037037034</v>
      </c>
      <c r="I98" s="35">
        <f t="shared" si="28"/>
        <v>0.004385416666666666</v>
      </c>
      <c r="J98" s="40"/>
      <c r="K98" s="40">
        <v>4</v>
      </c>
      <c r="L98" s="40">
        <f t="shared" si="29"/>
        <v>4</v>
      </c>
      <c r="M98" s="41">
        <f t="shared" si="31"/>
        <v>0.004385416666666666</v>
      </c>
      <c r="N98" s="42"/>
      <c r="O98" s="39"/>
    </row>
    <row r="99" spans="1:15" ht="14.25" customHeight="1">
      <c r="A99" s="3"/>
      <c r="B99" s="3"/>
      <c r="O99" s="3"/>
    </row>
    <row r="100" spans="1:15" ht="14.25" customHeight="1">
      <c r="A100" s="24">
        <v>9</v>
      </c>
      <c r="B100" s="25">
        <v>8</v>
      </c>
      <c r="C100" s="26" t="s">
        <v>64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  <c r="O100" s="28"/>
    </row>
    <row r="101" spans="1:15" ht="14.25" customHeight="1">
      <c r="A101" s="24" t="s">
        <v>10</v>
      </c>
      <c r="B101" s="25" t="s">
        <v>10</v>
      </c>
      <c r="C101" s="29" t="s">
        <v>10</v>
      </c>
      <c r="D101" s="30" t="s">
        <v>10</v>
      </c>
      <c r="E101" s="31" t="s">
        <v>10</v>
      </c>
      <c r="F101" s="32" t="s">
        <v>10</v>
      </c>
      <c r="G101" s="33"/>
      <c r="H101" s="34">
        <v>0</v>
      </c>
      <c r="I101" s="35">
        <f aca="true" t="shared" si="32" ref="I101:I109">G101-H101</f>
        <v>0</v>
      </c>
      <c r="J101" s="36">
        <f>SUM(J102:J109)</f>
        <v>1</v>
      </c>
      <c r="K101" s="36">
        <f>SUM(K102:K109)</f>
        <v>4</v>
      </c>
      <c r="L101" s="36">
        <f aca="true" t="shared" si="33" ref="L101:L109">SUM(J101:K101)</f>
        <v>5</v>
      </c>
      <c r="M101" s="37" t="s">
        <v>10</v>
      </c>
      <c r="N101" s="38">
        <f>G109</f>
        <v>0.029675925925925925</v>
      </c>
      <c r="O101" s="39">
        <f>N101-$N$17</f>
        <v>0.007421296296296297</v>
      </c>
    </row>
    <row r="102" spans="1:15" ht="14.25" customHeight="1">
      <c r="A102" s="24" t="s">
        <v>10</v>
      </c>
      <c r="B102" s="25" t="s">
        <v>10</v>
      </c>
      <c r="C102" s="74" t="s">
        <v>65</v>
      </c>
      <c r="D102" s="75">
        <v>1990</v>
      </c>
      <c r="E102" s="76" t="s">
        <v>48</v>
      </c>
      <c r="F102" s="79" t="s">
        <v>66</v>
      </c>
      <c r="G102" s="73">
        <v>0.00525</v>
      </c>
      <c r="H102" s="34">
        <f aca="true" t="shared" si="34" ref="H102:H109">G101</f>
        <v>0</v>
      </c>
      <c r="I102" s="35">
        <f t="shared" si="32"/>
        <v>0.00525</v>
      </c>
      <c r="J102" s="40">
        <v>1</v>
      </c>
      <c r="K102" s="40"/>
      <c r="L102" s="40">
        <f t="shared" si="33"/>
        <v>1</v>
      </c>
      <c r="M102" s="41">
        <f aca="true" t="shared" si="35" ref="M102:M109">G102-H102</f>
        <v>0.00525</v>
      </c>
      <c r="N102" s="42"/>
      <c r="O102" s="43"/>
    </row>
    <row r="103" spans="1:15" ht="14.25" customHeight="1">
      <c r="A103" s="24" t="s">
        <v>10</v>
      </c>
      <c r="B103" s="25" t="s">
        <v>10</v>
      </c>
      <c r="C103" s="74" t="s">
        <v>67</v>
      </c>
      <c r="D103" s="75">
        <v>1991</v>
      </c>
      <c r="E103" s="76" t="s">
        <v>48</v>
      </c>
      <c r="F103" s="74" t="s">
        <v>95</v>
      </c>
      <c r="G103" s="73">
        <v>0.007776620370370371</v>
      </c>
      <c r="H103" s="34">
        <f t="shared" si="34"/>
        <v>0.00525</v>
      </c>
      <c r="I103" s="35">
        <f t="shared" si="32"/>
        <v>0.002526620370370371</v>
      </c>
      <c r="J103" s="40">
        <v>0</v>
      </c>
      <c r="K103" s="40"/>
      <c r="L103" s="40">
        <f t="shared" si="33"/>
        <v>0</v>
      </c>
      <c r="M103" s="41">
        <f t="shared" si="35"/>
        <v>0.002526620370370371</v>
      </c>
      <c r="N103" s="42"/>
      <c r="O103" s="43"/>
    </row>
    <row r="104" spans="1:15" ht="14.25" customHeight="1">
      <c r="A104" s="24" t="s">
        <v>10</v>
      </c>
      <c r="B104" s="25" t="s">
        <v>10</v>
      </c>
      <c r="C104" s="74" t="s">
        <v>65</v>
      </c>
      <c r="D104" s="75">
        <v>1992</v>
      </c>
      <c r="E104" s="76" t="s">
        <v>48</v>
      </c>
      <c r="F104" s="79" t="s">
        <v>66</v>
      </c>
      <c r="G104" s="73">
        <v>0.011655092592592594</v>
      </c>
      <c r="H104" s="34">
        <f t="shared" si="34"/>
        <v>0.007776620370370371</v>
      </c>
      <c r="I104" s="35">
        <f t="shared" si="32"/>
        <v>0.0038784722222222224</v>
      </c>
      <c r="J104" s="40">
        <v>0</v>
      </c>
      <c r="K104" s="40"/>
      <c r="L104" s="40">
        <f t="shared" si="33"/>
        <v>0</v>
      </c>
      <c r="M104" s="41">
        <f t="shared" si="35"/>
        <v>0.0038784722222222224</v>
      </c>
      <c r="N104" s="42"/>
      <c r="O104" s="43"/>
    </row>
    <row r="105" spans="1:15" ht="14.25" customHeight="1">
      <c r="A105" s="24" t="s">
        <v>10</v>
      </c>
      <c r="B105" s="25" t="s">
        <v>10</v>
      </c>
      <c r="C105" s="74" t="s">
        <v>67</v>
      </c>
      <c r="D105" s="75">
        <v>1993</v>
      </c>
      <c r="E105" s="76" t="s">
        <v>48</v>
      </c>
      <c r="F105" s="74" t="s">
        <v>95</v>
      </c>
      <c r="G105" s="73">
        <v>0.014378472222222221</v>
      </c>
      <c r="H105" s="34">
        <f t="shared" si="34"/>
        <v>0.011655092592592594</v>
      </c>
      <c r="I105" s="35">
        <f t="shared" si="32"/>
        <v>0.0027233796296296277</v>
      </c>
      <c r="J105" s="40">
        <v>0</v>
      </c>
      <c r="K105" s="40"/>
      <c r="L105" s="40">
        <f t="shared" si="33"/>
        <v>0</v>
      </c>
      <c r="M105" s="41">
        <f t="shared" si="35"/>
        <v>0.0027233796296296277</v>
      </c>
      <c r="N105" s="42"/>
      <c r="O105" s="43"/>
    </row>
    <row r="106" spans="1:15" ht="14.25" customHeight="1">
      <c r="A106" s="24" t="s">
        <v>10</v>
      </c>
      <c r="B106" s="25" t="s">
        <v>10</v>
      </c>
      <c r="C106" s="74" t="s">
        <v>65</v>
      </c>
      <c r="D106" s="75">
        <v>1994</v>
      </c>
      <c r="E106" s="76" t="s">
        <v>48</v>
      </c>
      <c r="F106" s="79" t="s">
        <v>66</v>
      </c>
      <c r="G106" s="73">
        <v>0.018358796296296297</v>
      </c>
      <c r="H106" s="34">
        <f t="shared" si="34"/>
        <v>0.014378472222222221</v>
      </c>
      <c r="I106" s="35">
        <f t="shared" si="32"/>
        <v>0.003980324074074075</v>
      </c>
      <c r="J106" s="40"/>
      <c r="K106" s="40">
        <v>0</v>
      </c>
      <c r="L106" s="40">
        <f t="shared" si="33"/>
        <v>0</v>
      </c>
      <c r="M106" s="41">
        <f t="shared" si="35"/>
        <v>0.003980324074074075</v>
      </c>
      <c r="N106" s="42"/>
      <c r="O106" s="43"/>
    </row>
    <row r="107" spans="1:15" ht="14.25" customHeight="1">
      <c r="A107" s="24" t="s">
        <v>10</v>
      </c>
      <c r="B107" s="25" t="s">
        <v>10</v>
      </c>
      <c r="C107" s="74" t="s">
        <v>67</v>
      </c>
      <c r="D107" s="75">
        <v>1995</v>
      </c>
      <c r="E107" s="76" t="s">
        <v>48</v>
      </c>
      <c r="F107" s="74" t="s">
        <v>95</v>
      </c>
      <c r="G107" s="73">
        <v>0.022156250000000002</v>
      </c>
      <c r="H107" s="34">
        <f t="shared" si="34"/>
        <v>0.018358796296296297</v>
      </c>
      <c r="I107" s="35">
        <f t="shared" si="32"/>
        <v>0.0037974537037037057</v>
      </c>
      <c r="J107" s="40"/>
      <c r="K107" s="40">
        <v>3</v>
      </c>
      <c r="L107" s="40">
        <f t="shared" si="33"/>
        <v>3</v>
      </c>
      <c r="M107" s="41">
        <f t="shared" si="35"/>
        <v>0.0037974537037037057</v>
      </c>
      <c r="N107" s="42"/>
      <c r="O107" s="43"/>
    </row>
    <row r="108" spans="1:15" ht="14.25" customHeight="1">
      <c r="A108" s="24" t="s">
        <v>10</v>
      </c>
      <c r="B108" s="25" t="s">
        <v>10</v>
      </c>
      <c r="C108" s="74" t="s">
        <v>65</v>
      </c>
      <c r="D108" s="75">
        <v>1996</v>
      </c>
      <c r="E108" s="76" t="s">
        <v>48</v>
      </c>
      <c r="F108" s="79" t="s">
        <v>66</v>
      </c>
      <c r="G108" s="73">
        <v>0.026690972222222224</v>
      </c>
      <c r="H108" s="34">
        <f t="shared" si="34"/>
        <v>0.022156250000000002</v>
      </c>
      <c r="I108" s="35">
        <f t="shared" si="32"/>
        <v>0.004534722222222221</v>
      </c>
      <c r="J108" s="40"/>
      <c r="K108" s="40">
        <v>1</v>
      </c>
      <c r="L108" s="40">
        <f t="shared" si="33"/>
        <v>1</v>
      </c>
      <c r="M108" s="41">
        <f t="shared" si="35"/>
        <v>0.004534722222222221</v>
      </c>
      <c r="N108" s="42"/>
      <c r="O108" s="39"/>
    </row>
    <row r="109" spans="1:15" ht="14.25" customHeight="1">
      <c r="A109" s="24" t="s">
        <v>10</v>
      </c>
      <c r="B109" s="25" t="s">
        <v>10</v>
      </c>
      <c r="C109" s="74" t="s">
        <v>67</v>
      </c>
      <c r="D109" s="75">
        <v>1997</v>
      </c>
      <c r="E109" s="76" t="s">
        <v>48</v>
      </c>
      <c r="F109" s="74" t="s">
        <v>95</v>
      </c>
      <c r="G109" s="73">
        <v>0.029675925925925925</v>
      </c>
      <c r="H109" s="34">
        <f t="shared" si="34"/>
        <v>0.026690972222222224</v>
      </c>
      <c r="I109" s="35">
        <f t="shared" si="32"/>
        <v>0.0029849537037037015</v>
      </c>
      <c r="J109" s="40"/>
      <c r="K109" s="40">
        <v>0</v>
      </c>
      <c r="L109" s="40">
        <f t="shared" si="33"/>
        <v>0</v>
      </c>
      <c r="M109" s="41">
        <f t="shared" si="35"/>
        <v>0.0029849537037037015</v>
      </c>
      <c r="N109" s="42"/>
      <c r="O109" s="39"/>
    </row>
    <row r="110" spans="1:15" ht="14.25" customHeight="1">
      <c r="A110" s="3"/>
      <c r="B110" s="3"/>
      <c r="O110" s="3"/>
    </row>
    <row r="111" spans="1:15" ht="14.25" customHeight="1">
      <c r="A111" s="24">
        <v>10</v>
      </c>
      <c r="B111" s="25">
        <v>15</v>
      </c>
      <c r="C111" s="26" t="s">
        <v>87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  <c r="O111" s="28"/>
    </row>
    <row r="112" spans="1:15" ht="14.25" customHeight="1">
      <c r="A112" s="24" t="s">
        <v>10</v>
      </c>
      <c r="B112" s="25" t="s">
        <v>10</v>
      </c>
      <c r="C112" s="29" t="s">
        <v>10</v>
      </c>
      <c r="D112" s="30" t="s">
        <v>10</v>
      </c>
      <c r="E112" s="31" t="s">
        <v>10</v>
      </c>
      <c r="F112" s="32" t="s">
        <v>10</v>
      </c>
      <c r="G112" s="33"/>
      <c r="H112" s="34">
        <v>0</v>
      </c>
      <c r="I112" s="35">
        <f aca="true" t="shared" si="36" ref="I112:I120">G112-H112</f>
        <v>0</v>
      </c>
      <c r="J112" s="36">
        <f>SUM(J113:J120)</f>
        <v>3</v>
      </c>
      <c r="K112" s="36">
        <f>SUM(K113:K120)</f>
        <v>3</v>
      </c>
      <c r="L112" s="36">
        <f aca="true" t="shared" si="37" ref="L112:L120">SUM(J112:K112)</f>
        <v>6</v>
      </c>
      <c r="M112" s="37" t="s">
        <v>10</v>
      </c>
      <c r="N112" s="38">
        <f>G120</f>
        <v>0.029872685185185183</v>
      </c>
      <c r="O112" s="39">
        <f>N112-$N$17</f>
        <v>0.007618055555555555</v>
      </c>
    </row>
    <row r="113" spans="1:15" ht="14.25" customHeight="1">
      <c r="A113" s="24" t="s">
        <v>10</v>
      </c>
      <c r="B113" s="25" t="s">
        <v>10</v>
      </c>
      <c r="C113" s="69" t="s">
        <v>101</v>
      </c>
      <c r="D113" s="70">
        <v>1995</v>
      </c>
      <c r="E113" s="71" t="s">
        <v>48</v>
      </c>
      <c r="F113" s="79" t="s">
        <v>52</v>
      </c>
      <c r="G113" s="73">
        <v>0.00337962962962963</v>
      </c>
      <c r="H113" s="34">
        <f aca="true" t="shared" si="38" ref="H113:H120">G112</f>
        <v>0</v>
      </c>
      <c r="I113" s="35">
        <f t="shared" si="36"/>
        <v>0.00337962962962963</v>
      </c>
      <c r="J113" s="40">
        <v>0</v>
      </c>
      <c r="K113" s="40"/>
      <c r="L113" s="40">
        <f t="shared" si="37"/>
        <v>0</v>
      </c>
      <c r="M113" s="41">
        <f aca="true" t="shared" si="39" ref="M113:M120">G113-H113</f>
        <v>0.00337962962962963</v>
      </c>
      <c r="N113" s="42"/>
      <c r="O113" s="43"/>
    </row>
    <row r="114" spans="1:15" ht="14.25" customHeight="1">
      <c r="A114" s="24" t="s">
        <v>10</v>
      </c>
      <c r="B114" s="25" t="s">
        <v>10</v>
      </c>
      <c r="C114" s="74" t="s">
        <v>102</v>
      </c>
      <c r="D114" s="75">
        <v>1990</v>
      </c>
      <c r="E114" s="76">
        <v>1</v>
      </c>
      <c r="F114" s="74" t="s">
        <v>103</v>
      </c>
      <c r="G114" s="73">
        <v>0.007540509259259258</v>
      </c>
      <c r="H114" s="34">
        <f t="shared" si="38"/>
        <v>0.00337962962962963</v>
      </c>
      <c r="I114" s="35">
        <f t="shared" si="36"/>
        <v>0.004160879629629628</v>
      </c>
      <c r="J114" s="40">
        <v>3</v>
      </c>
      <c r="K114" s="40"/>
      <c r="L114" s="40">
        <f t="shared" si="37"/>
        <v>3</v>
      </c>
      <c r="M114" s="41">
        <f t="shared" si="39"/>
        <v>0.004160879629629628</v>
      </c>
      <c r="N114" s="42"/>
      <c r="O114" s="43"/>
    </row>
    <row r="115" spans="1:15" ht="14.25" customHeight="1">
      <c r="A115" s="24" t="s">
        <v>10</v>
      </c>
      <c r="B115" s="25" t="s">
        <v>10</v>
      </c>
      <c r="C115" s="69" t="s">
        <v>101</v>
      </c>
      <c r="D115" s="70">
        <v>1985</v>
      </c>
      <c r="E115" s="71" t="s">
        <v>48</v>
      </c>
      <c r="F115" s="79" t="s">
        <v>52</v>
      </c>
      <c r="G115" s="73">
        <v>0.01114699074074074</v>
      </c>
      <c r="H115" s="34">
        <f t="shared" si="38"/>
        <v>0.007540509259259258</v>
      </c>
      <c r="I115" s="35">
        <f t="shared" si="36"/>
        <v>0.003606481481481482</v>
      </c>
      <c r="J115" s="40">
        <v>0</v>
      </c>
      <c r="K115" s="40"/>
      <c r="L115" s="40">
        <f t="shared" si="37"/>
        <v>0</v>
      </c>
      <c r="M115" s="41">
        <f t="shared" si="39"/>
        <v>0.003606481481481482</v>
      </c>
      <c r="N115" s="42"/>
      <c r="O115" s="43"/>
    </row>
    <row r="116" spans="1:15" ht="14.25" customHeight="1">
      <c r="A116" s="24" t="s">
        <v>10</v>
      </c>
      <c r="B116" s="25" t="s">
        <v>10</v>
      </c>
      <c r="C116" s="74" t="s">
        <v>102</v>
      </c>
      <c r="D116" s="75">
        <v>1980</v>
      </c>
      <c r="E116" s="76">
        <v>1</v>
      </c>
      <c r="F116" s="74" t="s">
        <v>103</v>
      </c>
      <c r="G116" s="73">
        <v>0.014074074074074074</v>
      </c>
      <c r="H116" s="34">
        <f t="shared" si="38"/>
        <v>0.01114699074074074</v>
      </c>
      <c r="I116" s="35">
        <f t="shared" si="36"/>
        <v>0.0029270833333333336</v>
      </c>
      <c r="J116" s="40">
        <v>0</v>
      </c>
      <c r="K116" s="40"/>
      <c r="L116" s="40">
        <f t="shared" si="37"/>
        <v>0</v>
      </c>
      <c r="M116" s="41">
        <f t="shared" si="39"/>
        <v>0.0029270833333333336</v>
      </c>
      <c r="N116" s="42"/>
      <c r="O116" s="43"/>
    </row>
    <row r="117" spans="1:15" ht="14.25" customHeight="1">
      <c r="A117" s="24" t="s">
        <v>10</v>
      </c>
      <c r="B117" s="25" t="s">
        <v>10</v>
      </c>
      <c r="C117" s="69" t="s">
        <v>101</v>
      </c>
      <c r="D117" s="70">
        <v>1975</v>
      </c>
      <c r="E117" s="71" t="s">
        <v>48</v>
      </c>
      <c r="F117" s="79" t="s">
        <v>52</v>
      </c>
      <c r="G117" s="73">
        <v>0.018253472222222223</v>
      </c>
      <c r="H117" s="34">
        <f t="shared" si="38"/>
        <v>0.014074074074074074</v>
      </c>
      <c r="I117" s="35">
        <f t="shared" si="36"/>
        <v>0.004179398148148149</v>
      </c>
      <c r="J117" s="40"/>
      <c r="K117" s="40">
        <v>1</v>
      </c>
      <c r="L117" s="40">
        <f t="shared" si="37"/>
        <v>1</v>
      </c>
      <c r="M117" s="41">
        <f t="shared" si="39"/>
        <v>0.004179398148148149</v>
      </c>
      <c r="N117" s="42"/>
      <c r="O117" s="43"/>
    </row>
    <row r="118" spans="1:15" ht="14.25" customHeight="1">
      <c r="A118" s="24" t="s">
        <v>10</v>
      </c>
      <c r="B118" s="25" t="s">
        <v>10</v>
      </c>
      <c r="C118" s="74" t="s">
        <v>102</v>
      </c>
      <c r="D118" s="75">
        <v>1970</v>
      </c>
      <c r="E118" s="76">
        <v>1</v>
      </c>
      <c r="F118" s="74" t="s">
        <v>103</v>
      </c>
      <c r="G118" s="73">
        <v>0.021939814814814815</v>
      </c>
      <c r="H118" s="34">
        <f t="shared" si="38"/>
        <v>0.018253472222222223</v>
      </c>
      <c r="I118" s="35">
        <f t="shared" si="36"/>
        <v>0.0036863425925925918</v>
      </c>
      <c r="J118" s="40"/>
      <c r="K118" s="40">
        <v>1</v>
      </c>
      <c r="L118" s="40">
        <f t="shared" si="37"/>
        <v>1</v>
      </c>
      <c r="M118" s="41">
        <f t="shared" si="39"/>
        <v>0.0036863425925925918</v>
      </c>
      <c r="N118" s="42"/>
      <c r="O118" s="43"/>
    </row>
    <row r="119" spans="1:15" ht="14.25" customHeight="1">
      <c r="A119" s="24" t="s">
        <v>10</v>
      </c>
      <c r="B119" s="25" t="s">
        <v>10</v>
      </c>
      <c r="C119" s="69" t="s">
        <v>101</v>
      </c>
      <c r="D119" s="70">
        <v>1965</v>
      </c>
      <c r="E119" s="71" t="s">
        <v>48</v>
      </c>
      <c r="F119" s="79" t="s">
        <v>52</v>
      </c>
      <c r="G119" s="73">
        <v>0.025968750000000002</v>
      </c>
      <c r="H119" s="34">
        <f t="shared" si="38"/>
        <v>0.021939814814814815</v>
      </c>
      <c r="I119" s="35">
        <f t="shared" si="36"/>
        <v>0.0040289351851851875</v>
      </c>
      <c r="J119" s="40"/>
      <c r="K119" s="40">
        <v>0</v>
      </c>
      <c r="L119" s="40">
        <f t="shared" si="37"/>
        <v>0</v>
      </c>
      <c r="M119" s="41">
        <f t="shared" si="39"/>
        <v>0.0040289351851851875</v>
      </c>
      <c r="N119" s="42"/>
      <c r="O119" s="39"/>
    </row>
    <row r="120" spans="1:15" ht="14.25" customHeight="1">
      <c r="A120" s="24" t="s">
        <v>10</v>
      </c>
      <c r="B120" s="25" t="s">
        <v>10</v>
      </c>
      <c r="C120" s="74" t="s">
        <v>102</v>
      </c>
      <c r="D120" s="75">
        <v>1960</v>
      </c>
      <c r="E120" s="76">
        <v>1</v>
      </c>
      <c r="F120" s="74" t="s">
        <v>103</v>
      </c>
      <c r="G120" s="73">
        <v>0.029872685185185183</v>
      </c>
      <c r="H120" s="34">
        <f t="shared" si="38"/>
        <v>0.025968750000000002</v>
      </c>
      <c r="I120" s="35">
        <f t="shared" si="36"/>
        <v>0.0039039351851851804</v>
      </c>
      <c r="J120" s="40"/>
      <c r="K120" s="40">
        <v>1</v>
      </c>
      <c r="L120" s="40">
        <f t="shared" si="37"/>
        <v>1</v>
      </c>
      <c r="M120" s="41">
        <f t="shared" si="39"/>
        <v>0.0039039351851851804</v>
      </c>
      <c r="N120" s="42"/>
      <c r="O120" s="39"/>
    </row>
    <row r="121" spans="1:15" ht="14.25" customHeight="1">
      <c r="A121" s="3"/>
      <c r="B121" s="3"/>
      <c r="O121" s="3"/>
    </row>
    <row r="122" spans="1:15" ht="14.25" customHeight="1">
      <c r="A122" s="24">
        <v>11</v>
      </c>
      <c r="B122" s="25">
        <v>10</v>
      </c>
      <c r="C122" s="26" t="s">
        <v>72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7"/>
      <c r="O122" s="28"/>
    </row>
    <row r="123" spans="1:15" ht="14.25" customHeight="1">
      <c r="A123" s="24" t="s">
        <v>10</v>
      </c>
      <c r="B123" s="25" t="s">
        <v>10</v>
      </c>
      <c r="C123" s="29" t="s">
        <v>10</v>
      </c>
      <c r="D123" s="30" t="s">
        <v>10</v>
      </c>
      <c r="E123" s="31" t="s">
        <v>10</v>
      </c>
      <c r="F123" s="32" t="s">
        <v>10</v>
      </c>
      <c r="G123" s="33"/>
      <c r="H123" s="34">
        <v>0</v>
      </c>
      <c r="I123" s="35">
        <f aca="true" t="shared" si="40" ref="I123:I131">G123-H123</f>
        <v>0</v>
      </c>
      <c r="J123" s="36">
        <f>SUM(J124:J131)</f>
        <v>7</v>
      </c>
      <c r="K123" s="36">
        <f>SUM(K124:K131)</f>
        <v>7</v>
      </c>
      <c r="L123" s="36">
        <f aca="true" t="shared" si="41" ref="L123:L131">SUM(J123:K123)</f>
        <v>14</v>
      </c>
      <c r="M123" s="37" t="s">
        <v>10</v>
      </c>
      <c r="N123" s="38">
        <f>G131</f>
        <v>0.031531250000000004</v>
      </c>
      <c r="O123" s="39">
        <f>N123-$N$17</f>
        <v>0.009276620370370376</v>
      </c>
    </row>
    <row r="124" spans="1:15" ht="14.25" customHeight="1">
      <c r="A124" s="24" t="s">
        <v>10</v>
      </c>
      <c r="B124" s="25" t="s">
        <v>10</v>
      </c>
      <c r="C124" s="69" t="s">
        <v>73</v>
      </c>
      <c r="D124" s="70">
        <v>1996</v>
      </c>
      <c r="E124" s="71">
        <v>1</v>
      </c>
      <c r="F124" s="72" t="s">
        <v>43</v>
      </c>
      <c r="G124" s="73">
        <v>0.0050196759259259266</v>
      </c>
      <c r="H124" s="34">
        <f aca="true" t="shared" si="42" ref="H124:H131">G123</f>
        <v>0</v>
      </c>
      <c r="I124" s="35">
        <f t="shared" si="40"/>
        <v>0.0050196759259259266</v>
      </c>
      <c r="J124" s="40">
        <v>3</v>
      </c>
      <c r="K124" s="40"/>
      <c r="L124" s="40">
        <f t="shared" si="41"/>
        <v>3</v>
      </c>
      <c r="M124" s="41">
        <f aca="true" t="shared" si="43" ref="M124:M131">G124-H124</f>
        <v>0.0050196759259259266</v>
      </c>
      <c r="N124" s="42"/>
      <c r="O124" s="43"/>
    </row>
    <row r="125" spans="1:15" ht="14.25" customHeight="1">
      <c r="A125" s="24" t="s">
        <v>10</v>
      </c>
      <c r="B125" s="25" t="s">
        <v>10</v>
      </c>
      <c r="C125" s="69" t="s">
        <v>74</v>
      </c>
      <c r="D125" s="70">
        <v>1995</v>
      </c>
      <c r="E125" s="71">
        <v>1</v>
      </c>
      <c r="F125" s="72" t="s">
        <v>43</v>
      </c>
      <c r="G125" s="73">
        <v>0.007827546296296296</v>
      </c>
      <c r="H125" s="34">
        <f t="shared" si="42"/>
        <v>0.0050196759259259266</v>
      </c>
      <c r="I125" s="35">
        <f t="shared" si="40"/>
        <v>0.0028078703703703694</v>
      </c>
      <c r="J125" s="40">
        <v>0</v>
      </c>
      <c r="K125" s="40"/>
      <c r="L125" s="40">
        <f t="shared" si="41"/>
        <v>0</v>
      </c>
      <c r="M125" s="41">
        <f t="shared" si="43"/>
        <v>0.0028078703703703694</v>
      </c>
      <c r="N125" s="42"/>
      <c r="O125" s="43"/>
    </row>
    <row r="126" spans="1:15" ht="14.25" customHeight="1">
      <c r="A126" s="24" t="s">
        <v>10</v>
      </c>
      <c r="B126" s="25" t="s">
        <v>10</v>
      </c>
      <c r="C126" s="69" t="s">
        <v>73</v>
      </c>
      <c r="D126" s="70">
        <v>1994</v>
      </c>
      <c r="E126" s="71">
        <v>1</v>
      </c>
      <c r="F126" s="72" t="s">
        <v>43</v>
      </c>
      <c r="G126" s="73">
        <v>0.01274537037037037</v>
      </c>
      <c r="H126" s="34">
        <f t="shared" si="42"/>
        <v>0.007827546296296296</v>
      </c>
      <c r="I126" s="35">
        <f t="shared" si="40"/>
        <v>0.0049178240740740745</v>
      </c>
      <c r="J126" s="40">
        <v>4</v>
      </c>
      <c r="K126" s="40"/>
      <c r="L126" s="40">
        <f t="shared" si="41"/>
        <v>4</v>
      </c>
      <c r="M126" s="41">
        <f t="shared" si="43"/>
        <v>0.0049178240740740745</v>
      </c>
      <c r="N126" s="42"/>
      <c r="O126" s="43"/>
    </row>
    <row r="127" spans="1:15" ht="14.25" customHeight="1">
      <c r="A127" s="24" t="s">
        <v>10</v>
      </c>
      <c r="B127" s="25" t="s">
        <v>10</v>
      </c>
      <c r="C127" s="69" t="s">
        <v>74</v>
      </c>
      <c r="D127" s="70">
        <v>1993</v>
      </c>
      <c r="E127" s="71">
        <v>1</v>
      </c>
      <c r="F127" s="72" t="s">
        <v>43</v>
      </c>
      <c r="G127" s="73">
        <v>0.015434027777777777</v>
      </c>
      <c r="H127" s="34">
        <f t="shared" si="42"/>
        <v>0.01274537037037037</v>
      </c>
      <c r="I127" s="35">
        <f t="shared" si="40"/>
        <v>0.002688657407407407</v>
      </c>
      <c r="J127" s="40">
        <v>0</v>
      </c>
      <c r="K127" s="40"/>
      <c r="L127" s="40">
        <f t="shared" si="41"/>
        <v>0</v>
      </c>
      <c r="M127" s="41">
        <f t="shared" si="43"/>
        <v>0.002688657407407407</v>
      </c>
      <c r="N127" s="42"/>
      <c r="O127" s="43"/>
    </row>
    <row r="128" spans="1:15" ht="14.25" customHeight="1">
      <c r="A128" s="24" t="s">
        <v>10</v>
      </c>
      <c r="B128" s="25" t="s">
        <v>10</v>
      </c>
      <c r="C128" s="69" t="s">
        <v>73</v>
      </c>
      <c r="D128" s="70">
        <v>1992</v>
      </c>
      <c r="E128" s="71">
        <v>1</v>
      </c>
      <c r="F128" s="72" t="s">
        <v>43</v>
      </c>
      <c r="G128" s="73">
        <v>0.019184027777777776</v>
      </c>
      <c r="H128" s="34">
        <f t="shared" si="42"/>
        <v>0.015434027777777777</v>
      </c>
      <c r="I128" s="35">
        <f t="shared" si="40"/>
        <v>0.003749999999999998</v>
      </c>
      <c r="J128" s="40"/>
      <c r="K128" s="40">
        <v>0</v>
      </c>
      <c r="L128" s="40">
        <f t="shared" si="41"/>
        <v>0</v>
      </c>
      <c r="M128" s="41">
        <f t="shared" si="43"/>
        <v>0.003749999999999998</v>
      </c>
      <c r="N128" s="42"/>
      <c r="O128" s="43"/>
    </row>
    <row r="129" spans="1:15" ht="14.25" customHeight="1">
      <c r="A129" s="24" t="s">
        <v>10</v>
      </c>
      <c r="B129" s="25" t="s">
        <v>10</v>
      </c>
      <c r="C129" s="69" t="s">
        <v>74</v>
      </c>
      <c r="D129" s="70">
        <v>1991</v>
      </c>
      <c r="E129" s="71">
        <v>1</v>
      </c>
      <c r="F129" s="72" t="s">
        <v>43</v>
      </c>
      <c r="G129" s="73">
        <v>0.022903935185185187</v>
      </c>
      <c r="H129" s="34">
        <f t="shared" si="42"/>
        <v>0.019184027777777776</v>
      </c>
      <c r="I129" s="35">
        <f t="shared" si="40"/>
        <v>0.0037199074074074114</v>
      </c>
      <c r="J129" s="40"/>
      <c r="K129" s="40">
        <v>2</v>
      </c>
      <c r="L129" s="40">
        <f t="shared" si="41"/>
        <v>2</v>
      </c>
      <c r="M129" s="41">
        <f t="shared" si="43"/>
        <v>0.0037199074074074114</v>
      </c>
      <c r="N129" s="42"/>
      <c r="O129" s="43"/>
    </row>
    <row r="130" spans="1:15" ht="14.25" customHeight="1">
      <c r="A130" s="24" t="s">
        <v>10</v>
      </c>
      <c r="B130" s="25" t="s">
        <v>10</v>
      </c>
      <c r="C130" s="69" t="s">
        <v>73</v>
      </c>
      <c r="D130" s="70">
        <v>1990</v>
      </c>
      <c r="E130" s="71">
        <v>1</v>
      </c>
      <c r="F130" s="72" t="s">
        <v>43</v>
      </c>
      <c r="G130" s="73">
        <v>0.02775810185185185</v>
      </c>
      <c r="H130" s="34">
        <f t="shared" si="42"/>
        <v>0.022903935185185187</v>
      </c>
      <c r="I130" s="35">
        <f t="shared" si="40"/>
        <v>0.004854166666666663</v>
      </c>
      <c r="J130" s="40"/>
      <c r="K130" s="40">
        <v>2</v>
      </c>
      <c r="L130" s="40">
        <f t="shared" si="41"/>
        <v>2</v>
      </c>
      <c r="M130" s="41">
        <f t="shared" si="43"/>
        <v>0.004854166666666663</v>
      </c>
      <c r="N130" s="42"/>
      <c r="O130" s="39"/>
    </row>
    <row r="131" spans="1:15" ht="14.25" customHeight="1">
      <c r="A131" s="24" t="s">
        <v>10</v>
      </c>
      <c r="B131" s="25" t="s">
        <v>10</v>
      </c>
      <c r="C131" s="69" t="s">
        <v>74</v>
      </c>
      <c r="D131" s="70">
        <v>1989</v>
      </c>
      <c r="E131" s="71">
        <v>1</v>
      </c>
      <c r="F131" s="72" t="s">
        <v>43</v>
      </c>
      <c r="G131" s="73">
        <v>0.031531250000000004</v>
      </c>
      <c r="H131" s="34">
        <f t="shared" si="42"/>
        <v>0.02775810185185185</v>
      </c>
      <c r="I131" s="35">
        <f t="shared" si="40"/>
        <v>0.003773148148148154</v>
      </c>
      <c r="J131" s="40"/>
      <c r="K131" s="40">
        <v>3</v>
      </c>
      <c r="L131" s="40">
        <f t="shared" si="41"/>
        <v>3</v>
      </c>
      <c r="M131" s="41">
        <f t="shared" si="43"/>
        <v>0.003773148148148154</v>
      </c>
      <c r="N131" s="42"/>
      <c r="O131" s="39"/>
    </row>
    <row r="132" spans="1:15" ht="14.25" customHeight="1">
      <c r="A132" s="3"/>
      <c r="B132" s="3"/>
      <c r="O132" s="3"/>
    </row>
    <row r="133" spans="1:15" ht="14.25" customHeight="1">
      <c r="A133" s="24">
        <v>12</v>
      </c>
      <c r="B133" s="25">
        <v>9</v>
      </c>
      <c r="C133" s="26" t="s">
        <v>68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7"/>
      <c r="O133" s="28"/>
    </row>
    <row r="134" spans="1:15" ht="14.25" customHeight="1">
      <c r="A134" s="24" t="s">
        <v>10</v>
      </c>
      <c r="B134" s="25" t="s">
        <v>10</v>
      </c>
      <c r="C134" s="29" t="s">
        <v>10</v>
      </c>
      <c r="D134" s="30" t="s">
        <v>10</v>
      </c>
      <c r="E134" s="31" t="s">
        <v>10</v>
      </c>
      <c r="F134" s="32" t="s">
        <v>10</v>
      </c>
      <c r="G134" s="33"/>
      <c r="H134" s="34">
        <v>0</v>
      </c>
      <c r="I134" s="35">
        <f aca="true" t="shared" si="44" ref="I134:I142">G134-H134</f>
        <v>0</v>
      </c>
      <c r="J134" s="36">
        <f>SUM(J135:J142)</f>
        <v>13</v>
      </c>
      <c r="K134" s="36">
        <f>SUM(K135:K142)</f>
        <v>3</v>
      </c>
      <c r="L134" s="36">
        <f aca="true" t="shared" si="45" ref="L134:L142">SUM(J134:K134)</f>
        <v>16</v>
      </c>
      <c r="M134" s="37" t="s">
        <v>10</v>
      </c>
      <c r="N134" s="38">
        <f>G142</f>
        <v>0.03261921296296296</v>
      </c>
      <c r="O134" s="39">
        <f>N134-$N$17</f>
        <v>0.010364583333333333</v>
      </c>
    </row>
    <row r="135" spans="1:15" ht="14.25" customHeight="1">
      <c r="A135" s="24" t="s">
        <v>10</v>
      </c>
      <c r="B135" s="25" t="s">
        <v>10</v>
      </c>
      <c r="C135" s="69" t="s">
        <v>69</v>
      </c>
      <c r="D135" s="70">
        <v>1991</v>
      </c>
      <c r="E135" s="71">
        <v>1</v>
      </c>
      <c r="F135" s="79" t="s">
        <v>52</v>
      </c>
      <c r="G135" s="73">
        <v>0.005239583333333333</v>
      </c>
      <c r="H135" s="34">
        <f aca="true" t="shared" si="46" ref="H135:H142">G134</f>
        <v>0</v>
      </c>
      <c r="I135" s="35">
        <f t="shared" si="44"/>
        <v>0.005239583333333333</v>
      </c>
      <c r="J135" s="40">
        <v>5</v>
      </c>
      <c r="K135" s="40"/>
      <c r="L135" s="40">
        <f t="shared" si="45"/>
        <v>5</v>
      </c>
      <c r="M135" s="41">
        <f aca="true" t="shared" si="47" ref="M135:M142">G135-H135</f>
        <v>0.005239583333333333</v>
      </c>
      <c r="N135" s="42"/>
      <c r="O135" s="43"/>
    </row>
    <row r="136" spans="1:15" ht="14.25" customHeight="1">
      <c r="A136" s="24" t="s">
        <v>10</v>
      </c>
      <c r="B136" s="25" t="s">
        <v>10</v>
      </c>
      <c r="C136" s="69" t="s">
        <v>70</v>
      </c>
      <c r="D136" s="70">
        <v>1989</v>
      </c>
      <c r="E136" s="71" t="s">
        <v>48</v>
      </c>
      <c r="F136" s="79" t="s">
        <v>71</v>
      </c>
      <c r="G136" s="73">
        <v>0.008425925925925925</v>
      </c>
      <c r="H136" s="34">
        <f t="shared" si="46"/>
        <v>0.005239583333333333</v>
      </c>
      <c r="I136" s="35">
        <f t="shared" si="44"/>
        <v>0.003186342592592592</v>
      </c>
      <c r="J136" s="40">
        <v>0</v>
      </c>
      <c r="K136" s="40"/>
      <c r="L136" s="40">
        <f t="shared" si="45"/>
        <v>0</v>
      </c>
      <c r="M136" s="41">
        <f t="shared" si="47"/>
        <v>0.003186342592592592</v>
      </c>
      <c r="N136" s="42"/>
      <c r="O136" s="43"/>
    </row>
    <row r="137" spans="1:15" ht="14.25" customHeight="1">
      <c r="A137" s="24" t="s">
        <v>10</v>
      </c>
      <c r="B137" s="25" t="s">
        <v>10</v>
      </c>
      <c r="C137" s="69" t="s">
        <v>69</v>
      </c>
      <c r="D137" s="70">
        <v>1987</v>
      </c>
      <c r="E137" s="71">
        <v>1</v>
      </c>
      <c r="F137" s="79" t="s">
        <v>52</v>
      </c>
      <c r="G137" s="73">
        <v>0.01351388888888889</v>
      </c>
      <c r="H137" s="34">
        <f t="shared" si="46"/>
        <v>0.008425925925925925</v>
      </c>
      <c r="I137" s="35">
        <f t="shared" si="44"/>
        <v>0.005087962962962964</v>
      </c>
      <c r="J137" s="40">
        <v>4</v>
      </c>
      <c r="K137" s="40"/>
      <c r="L137" s="40">
        <f t="shared" si="45"/>
        <v>4</v>
      </c>
      <c r="M137" s="41">
        <f t="shared" si="47"/>
        <v>0.005087962962962964</v>
      </c>
      <c r="N137" s="42"/>
      <c r="O137" s="43"/>
    </row>
    <row r="138" spans="1:15" ht="14.25" customHeight="1">
      <c r="A138" s="24" t="s">
        <v>10</v>
      </c>
      <c r="B138" s="25" t="s">
        <v>10</v>
      </c>
      <c r="C138" s="69" t="s">
        <v>70</v>
      </c>
      <c r="D138" s="70">
        <v>1985</v>
      </c>
      <c r="E138" s="71" t="s">
        <v>48</v>
      </c>
      <c r="F138" s="79" t="s">
        <v>71</v>
      </c>
      <c r="G138" s="73">
        <v>0.018052083333333333</v>
      </c>
      <c r="H138" s="34">
        <f t="shared" si="46"/>
        <v>0.01351388888888889</v>
      </c>
      <c r="I138" s="35">
        <f t="shared" si="44"/>
        <v>0.004538194444444444</v>
      </c>
      <c r="J138" s="40">
        <v>4</v>
      </c>
      <c r="K138" s="40"/>
      <c r="L138" s="40">
        <f t="shared" si="45"/>
        <v>4</v>
      </c>
      <c r="M138" s="41">
        <f t="shared" si="47"/>
        <v>0.004538194444444444</v>
      </c>
      <c r="N138" s="42"/>
      <c r="O138" s="43"/>
    </row>
    <row r="139" spans="1:15" ht="14.25" customHeight="1">
      <c r="A139" s="24" t="s">
        <v>10</v>
      </c>
      <c r="B139" s="25" t="s">
        <v>10</v>
      </c>
      <c r="C139" s="69" t="s">
        <v>69</v>
      </c>
      <c r="D139" s="70">
        <v>1983</v>
      </c>
      <c r="E139" s="71">
        <v>1</v>
      </c>
      <c r="F139" s="79" t="s">
        <v>52</v>
      </c>
      <c r="G139" s="73">
        <v>0.022086805555555557</v>
      </c>
      <c r="H139" s="34">
        <f t="shared" si="46"/>
        <v>0.018052083333333333</v>
      </c>
      <c r="I139" s="35">
        <f t="shared" si="44"/>
        <v>0.004034722222222224</v>
      </c>
      <c r="J139" s="40"/>
      <c r="K139" s="40">
        <v>1</v>
      </c>
      <c r="L139" s="40">
        <f t="shared" si="45"/>
        <v>1</v>
      </c>
      <c r="M139" s="41">
        <f t="shared" si="47"/>
        <v>0.004034722222222224</v>
      </c>
      <c r="N139" s="42"/>
      <c r="O139" s="43"/>
    </row>
    <row r="140" spans="1:15" ht="14.25" customHeight="1">
      <c r="A140" s="24" t="s">
        <v>10</v>
      </c>
      <c r="B140" s="25" t="s">
        <v>10</v>
      </c>
      <c r="C140" s="69" t="s">
        <v>70</v>
      </c>
      <c r="D140" s="70">
        <v>1981</v>
      </c>
      <c r="E140" s="71" t="s">
        <v>48</v>
      </c>
      <c r="F140" s="79" t="s">
        <v>71</v>
      </c>
      <c r="G140" s="73">
        <v>0.02544560185185185</v>
      </c>
      <c r="H140" s="34">
        <f t="shared" si="46"/>
        <v>0.022086805555555557</v>
      </c>
      <c r="I140" s="35">
        <f t="shared" si="44"/>
        <v>0.0033587962962962938</v>
      </c>
      <c r="J140" s="40"/>
      <c r="K140" s="40">
        <v>0</v>
      </c>
      <c r="L140" s="40">
        <f t="shared" si="45"/>
        <v>0</v>
      </c>
      <c r="M140" s="41">
        <f t="shared" si="47"/>
        <v>0.0033587962962962938</v>
      </c>
      <c r="N140" s="42"/>
      <c r="O140" s="43"/>
    </row>
    <row r="141" spans="1:15" ht="14.25" customHeight="1">
      <c r="A141" s="24" t="s">
        <v>10</v>
      </c>
      <c r="B141" s="25" t="s">
        <v>10</v>
      </c>
      <c r="C141" s="69" t="s">
        <v>69</v>
      </c>
      <c r="D141" s="70">
        <v>1979</v>
      </c>
      <c r="E141" s="71">
        <v>1</v>
      </c>
      <c r="F141" s="79" t="s">
        <v>52</v>
      </c>
      <c r="G141" s="73">
        <v>0.028740740740740737</v>
      </c>
      <c r="H141" s="34">
        <f t="shared" si="46"/>
        <v>0.02544560185185185</v>
      </c>
      <c r="I141" s="35">
        <f t="shared" si="44"/>
        <v>0.0032951388888888856</v>
      </c>
      <c r="J141" s="40"/>
      <c r="K141" s="40">
        <v>0</v>
      </c>
      <c r="L141" s="40">
        <f t="shared" si="45"/>
        <v>0</v>
      </c>
      <c r="M141" s="41">
        <f t="shared" si="47"/>
        <v>0.0032951388888888856</v>
      </c>
      <c r="N141" s="42"/>
      <c r="O141" s="39"/>
    </row>
    <row r="142" spans="1:15" ht="14.25" customHeight="1">
      <c r="A142" s="24" t="s">
        <v>10</v>
      </c>
      <c r="B142" s="25" t="s">
        <v>10</v>
      </c>
      <c r="C142" s="69" t="s">
        <v>70</v>
      </c>
      <c r="D142" s="70">
        <v>1977</v>
      </c>
      <c r="E142" s="71" t="s">
        <v>48</v>
      </c>
      <c r="F142" s="79" t="s">
        <v>71</v>
      </c>
      <c r="G142" s="73">
        <v>0.03261921296296296</v>
      </c>
      <c r="H142" s="34">
        <f t="shared" si="46"/>
        <v>0.028740740740740737</v>
      </c>
      <c r="I142" s="35">
        <f t="shared" si="44"/>
        <v>0.003878472222222224</v>
      </c>
      <c r="J142" s="40"/>
      <c r="K142" s="40">
        <v>2</v>
      </c>
      <c r="L142" s="40">
        <f t="shared" si="45"/>
        <v>2</v>
      </c>
      <c r="M142" s="41">
        <f t="shared" si="47"/>
        <v>0.003878472222222224</v>
      </c>
      <c r="N142" s="42"/>
      <c r="O142" s="39"/>
    </row>
    <row r="143" spans="1:15" ht="14.25" customHeight="1">
      <c r="A143" s="3"/>
      <c r="B143" s="3"/>
      <c r="O143" s="3"/>
    </row>
    <row r="144" spans="1:15" ht="14.25" customHeight="1">
      <c r="A144" s="24">
        <v>13</v>
      </c>
      <c r="B144" s="25">
        <v>5</v>
      </c>
      <c r="C144" s="26" t="s">
        <v>55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7"/>
      <c r="O144" s="28"/>
    </row>
    <row r="145" spans="1:15" ht="14.25" customHeight="1">
      <c r="A145" s="24" t="s">
        <v>10</v>
      </c>
      <c r="B145" s="25" t="s">
        <v>10</v>
      </c>
      <c r="C145" s="29" t="s">
        <v>10</v>
      </c>
      <c r="D145" s="30" t="s">
        <v>10</v>
      </c>
      <c r="E145" s="31" t="s">
        <v>10</v>
      </c>
      <c r="F145" s="32" t="s">
        <v>10</v>
      </c>
      <c r="G145" s="33"/>
      <c r="H145" s="34">
        <v>0</v>
      </c>
      <c r="I145" s="35">
        <f aca="true" t="shared" si="48" ref="I145:I153">G145-H145</f>
        <v>0</v>
      </c>
      <c r="J145" s="36">
        <f>SUM(J146:J153)</f>
        <v>8</v>
      </c>
      <c r="K145" s="36">
        <f>SUM(K146:K153)</f>
        <v>9</v>
      </c>
      <c r="L145" s="36">
        <f aca="true" t="shared" si="49" ref="L145:L153">SUM(J145:K145)</f>
        <v>17</v>
      </c>
      <c r="M145" s="37" t="s">
        <v>10</v>
      </c>
      <c r="N145" s="38">
        <f>G153</f>
        <v>0.0329386574074074</v>
      </c>
      <c r="O145" s="39">
        <f>N145-$N$17</f>
        <v>0.010684027777777775</v>
      </c>
    </row>
    <row r="146" spans="1:15" ht="14.25" customHeight="1">
      <c r="A146" s="24" t="s">
        <v>10</v>
      </c>
      <c r="B146" s="25" t="s">
        <v>10</v>
      </c>
      <c r="C146" s="69" t="s">
        <v>56</v>
      </c>
      <c r="D146" s="70">
        <v>1996</v>
      </c>
      <c r="E146" s="71">
        <v>1</v>
      </c>
      <c r="F146" s="72" t="s">
        <v>43</v>
      </c>
      <c r="G146" s="73">
        <v>0.004042824074074074</v>
      </c>
      <c r="H146" s="34">
        <f aca="true" t="shared" si="50" ref="H146:H153">G145</f>
        <v>0</v>
      </c>
      <c r="I146" s="35">
        <f t="shared" si="48"/>
        <v>0.004042824074074074</v>
      </c>
      <c r="J146" s="40">
        <v>2</v>
      </c>
      <c r="K146" s="40"/>
      <c r="L146" s="40">
        <f t="shared" si="49"/>
        <v>2</v>
      </c>
      <c r="M146" s="41">
        <f aca="true" t="shared" si="51" ref="M146:M153">G146-H146</f>
        <v>0.004042824074074074</v>
      </c>
      <c r="N146" s="42"/>
      <c r="O146" s="43"/>
    </row>
    <row r="147" spans="1:15" ht="14.25" customHeight="1">
      <c r="A147" s="24" t="s">
        <v>10</v>
      </c>
      <c r="B147" s="25" t="s">
        <v>10</v>
      </c>
      <c r="C147" s="69" t="s">
        <v>57</v>
      </c>
      <c r="D147" s="75">
        <v>1996</v>
      </c>
      <c r="E147" s="76">
        <v>1</v>
      </c>
      <c r="F147" s="72" t="s">
        <v>43</v>
      </c>
      <c r="G147" s="73">
        <v>0.007996527777777778</v>
      </c>
      <c r="H147" s="34">
        <f t="shared" si="50"/>
        <v>0.004042824074074074</v>
      </c>
      <c r="I147" s="35">
        <f t="shared" si="48"/>
        <v>0.003953703703703704</v>
      </c>
      <c r="J147" s="40">
        <v>2</v>
      </c>
      <c r="K147" s="40"/>
      <c r="L147" s="40">
        <f t="shared" si="49"/>
        <v>2</v>
      </c>
      <c r="M147" s="41">
        <f t="shared" si="51"/>
        <v>0.003953703703703704</v>
      </c>
      <c r="N147" s="42"/>
      <c r="O147" s="43"/>
    </row>
    <row r="148" spans="1:15" ht="14.25" customHeight="1">
      <c r="A148" s="24" t="s">
        <v>10</v>
      </c>
      <c r="B148" s="25" t="s">
        <v>10</v>
      </c>
      <c r="C148" s="69" t="s">
        <v>56</v>
      </c>
      <c r="D148" s="70">
        <v>1996</v>
      </c>
      <c r="E148" s="71">
        <v>1</v>
      </c>
      <c r="F148" s="72" t="s">
        <v>43</v>
      </c>
      <c r="G148" s="73">
        <v>0.013041666666666667</v>
      </c>
      <c r="H148" s="34">
        <f t="shared" si="50"/>
        <v>0.007996527777777778</v>
      </c>
      <c r="I148" s="35">
        <f t="shared" si="48"/>
        <v>0.005045138888888889</v>
      </c>
      <c r="J148" s="40">
        <v>4</v>
      </c>
      <c r="K148" s="40"/>
      <c r="L148" s="40">
        <f t="shared" si="49"/>
        <v>4</v>
      </c>
      <c r="M148" s="41">
        <f t="shared" si="51"/>
        <v>0.005045138888888889</v>
      </c>
      <c r="N148" s="42"/>
      <c r="O148" s="43"/>
    </row>
    <row r="149" spans="1:15" ht="14.25" customHeight="1">
      <c r="A149" s="24" t="s">
        <v>10</v>
      </c>
      <c r="B149" s="25" t="s">
        <v>10</v>
      </c>
      <c r="C149" s="69" t="s">
        <v>57</v>
      </c>
      <c r="D149" s="75">
        <v>1996</v>
      </c>
      <c r="E149" s="76">
        <v>1</v>
      </c>
      <c r="F149" s="72" t="s">
        <v>43</v>
      </c>
      <c r="G149" s="73">
        <v>0.015983796296296295</v>
      </c>
      <c r="H149" s="34">
        <f t="shared" si="50"/>
        <v>0.013041666666666667</v>
      </c>
      <c r="I149" s="35">
        <f t="shared" si="48"/>
        <v>0.002942129629629628</v>
      </c>
      <c r="J149" s="40">
        <v>0</v>
      </c>
      <c r="K149" s="40"/>
      <c r="L149" s="40">
        <f t="shared" si="49"/>
        <v>0</v>
      </c>
      <c r="M149" s="41">
        <f t="shared" si="51"/>
        <v>0.002942129629629628</v>
      </c>
      <c r="N149" s="42"/>
      <c r="O149" s="43"/>
    </row>
    <row r="150" spans="1:15" ht="14.25" customHeight="1">
      <c r="A150" s="24" t="s">
        <v>10</v>
      </c>
      <c r="B150" s="25" t="s">
        <v>10</v>
      </c>
      <c r="C150" s="69" t="s">
        <v>56</v>
      </c>
      <c r="D150" s="70">
        <v>1996</v>
      </c>
      <c r="E150" s="71">
        <v>1</v>
      </c>
      <c r="F150" s="72" t="s">
        <v>43</v>
      </c>
      <c r="G150" s="73">
        <v>0.020211805555555556</v>
      </c>
      <c r="H150" s="34">
        <f t="shared" si="50"/>
        <v>0.015983796296296295</v>
      </c>
      <c r="I150" s="35">
        <f t="shared" si="48"/>
        <v>0.004228009259259261</v>
      </c>
      <c r="J150" s="40"/>
      <c r="K150" s="40">
        <v>2</v>
      </c>
      <c r="L150" s="40">
        <f t="shared" si="49"/>
        <v>2</v>
      </c>
      <c r="M150" s="41">
        <f t="shared" si="51"/>
        <v>0.004228009259259261</v>
      </c>
      <c r="N150" s="42"/>
      <c r="O150" s="43"/>
    </row>
    <row r="151" spans="1:15" ht="14.25" customHeight="1">
      <c r="A151" s="24" t="s">
        <v>10</v>
      </c>
      <c r="B151" s="25" t="s">
        <v>10</v>
      </c>
      <c r="C151" s="69" t="s">
        <v>57</v>
      </c>
      <c r="D151" s="75">
        <v>1996</v>
      </c>
      <c r="E151" s="76">
        <v>1</v>
      </c>
      <c r="F151" s="72" t="s">
        <v>43</v>
      </c>
      <c r="G151" s="73">
        <v>0.02432986111111111</v>
      </c>
      <c r="H151" s="34">
        <f t="shared" si="50"/>
        <v>0.020211805555555556</v>
      </c>
      <c r="I151" s="35">
        <f t="shared" si="48"/>
        <v>0.004118055555555555</v>
      </c>
      <c r="J151" s="40"/>
      <c r="K151" s="40">
        <v>2</v>
      </c>
      <c r="L151" s="40">
        <f t="shared" si="49"/>
        <v>2</v>
      </c>
      <c r="M151" s="41">
        <f t="shared" si="51"/>
        <v>0.004118055555555555</v>
      </c>
      <c r="N151" s="42"/>
      <c r="O151" s="43"/>
    </row>
    <row r="152" spans="1:15" ht="14.25" customHeight="1">
      <c r="A152" s="24" t="s">
        <v>10</v>
      </c>
      <c r="B152" s="25" t="s">
        <v>10</v>
      </c>
      <c r="C152" s="69" t="s">
        <v>56</v>
      </c>
      <c r="D152" s="70">
        <v>1996</v>
      </c>
      <c r="E152" s="71">
        <v>1</v>
      </c>
      <c r="F152" s="72" t="s">
        <v>43</v>
      </c>
      <c r="G152" s="73">
        <v>0.02838773148148148</v>
      </c>
      <c r="H152" s="34">
        <f t="shared" si="50"/>
        <v>0.02432986111111111</v>
      </c>
      <c r="I152" s="35">
        <f t="shared" si="48"/>
        <v>0.004057870370370368</v>
      </c>
      <c r="J152" s="40"/>
      <c r="K152" s="40">
        <v>2</v>
      </c>
      <c r="L152" s="40">
        <f t="shared" si="49"/>
        <v>2</v>
      </c>
      <c r="M152" s="41">
        <f t="shared" si="51"/>
        <v>0.004057870370370368</v>
      </c>
      <c r="N152" s="42"/>
      <c r="O152" s="39"/>
    </row>
    <row r="153" spans="1:15" ht="14.25" customHeight="1">
      <c r="A153" s="24" t="s">
        <v>10</v>
      </c>
      <c r="B153" s="25" t="s">
        <v>10</v>
      </c>
      <c r="C153" s="69" t="s">
        <v>57</v>
      </c>
      <c r="D153" s="75">
        <v>1996</v>
      </c>
      <c r="E153" s="76">
        <v>1</v>
      </c>
      <c r="F153" s="72" t="s">
        <v>43</v>
      </c>
      <c r="G153" s="73">
        <v>0.0329386574074074</v>
      </c>
      <c r="H153" s="34">
        <f t="shared" si="50"/>
        <v>0.02838773148148148</v>
      </c>
      <c r="I153" s="35">
        <f t="shared" si="48"/>
        <v>0.0045509259259259235</v>
      </c>
      <c r="J153" s="40"/>
      <c r="K153" s="40">
        <v>3</v>
      </c>
      <c r="L153" s="40">
        <f t="shared" si="49"/>
        <v>3</v>
      </c>
      <c r="M153" s="41">
        <f t="shared" si="51"/>
        <v>0.0045509259259259235</v>
      </c>
      <c r="N153" s="42"/>
      <c r="O153" s="39"/>
    </row>
    <row r="154" spans="1:15" ht="14.25" customHeight="1">
      <c r="A154" s="3"/>
      <c r="B154" s="3"/>
      <c r="O154" s="3"/>
    </row>
    <row r="155" spans="1:15" ht="14.25" customHeight="1">
      <c r="A155" s="24">
        <v>14</v>
      </c>
      <c r="B155" s="25">
        <v>3</v>
      </c>
      <c r="C155" s="47" t="s">
        <v>45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  <c r="O155" s="28"/>
    </row>
    <row r="156" spans="1:15" ht="15.75">
      <c r="A156" s="24" t="s">
        <v>10</v>
      </c>
      <c r="B156" s="25" t="s">
        <v>10</v>
      </c>
      <c r="C156" s="29" t="s">
        <v>10</v>
      </c>
      <c r="D156" s="30" t="s">
        <v>10</v>
      </c>
      <c r="E156" s="31" t="s">
        <v>10</v>
      </c>
      <c r="F156" s="32" t="s">
        <v>10</v>
      </c>
      <c r="G156" s="33"/>
      <c r="H156" s="34">
        <v>0</v>
      </c>
      <c r="I156" s="35">
        <f aca="true" t="shared" si="52" ref="I156:I164">G156-H156</f>
        <v>0</v>
      </c>
      <c r="J156" s="36">
        <f>SUM(J157:J164)</f>
        <v>7</v>
      </c>
      <c r="K156" s="36">
        <f>SUM(K157:K164)</f>
        <v>10</v>
      </c>
      <c r="L156" s="36">
        <f aca="true" t="shared" si="53" ref="L156:L164">SUM(J156:K156)</f>
        <v>17</v>
      </c>
      <c r="M156" s="37" t="s">
        <v>10</v>
      </c>
      <c r="N156" s="38">
        <f>G164</f>
        <v>0.03375115740740741</v>
      </c>
      <c r="O156" s="39">
        <f>N156-$N$17</f>
        <v>0.011496527777777783</v>
      </c>
    </row>
    <row r="157" spans="1:15" ht="14.25" customHeight="1">
      <c r="A157" s="24" t="s">
        <v>10</v>
      </c>
      <c r="B157" s="25" t="s">
        <v>10</v>
      </c>
      <c r="C157" s="69" t="s">
        <v>46</v>
      </c>
      <c r="D157" s="70">
        <v>1993</v>
      </c>
      <c r="E157" s="71">
        <v>1</v>
      </c>
      <c r="F157" s="72" t="s">
        <v>43</v>
      </c>
      <c r="G157" s="73">
        <v>0.0049722222222222225</v>
      </c>
      <c r="H157" s="34">
        <f aca="true" t="shared" si="54" ref="H157:H164">G156</f>
        <v>0</v>
      </c>
      <c r="I157" s="35">
        <f t="shared" si="52"/>
        <v>0.0049722222222222225</v>
      </c>
      <c r="J157" s="40">
        <v>4</v>
      </c>
      <c r="K157" s="40"/>
      <c r="L157" s="40">
        <f t="shared" si="53"/>
        <v>4</v>
      </c>
      <c r="M157" s="41">
        <f aca="true" t="shared" si="55" ref="M157:M164">G157-H157</f>
        <v>0.0049722222222222225</v>
      </c>
      <c r="N157" s="42"/>
      <c r="O157" s="43"/>
    </row>
    <row r="158" spans="1:15" ht="14.25" customHeight="1">
      <c r="A158" s="24" t="s">
        <v>10</v>
      </c>
      <c r="B158" s="25" t="s">
        <v>10</v>
      </c>
      <c r="C158" s="69" t="s">
        <v>47</v>
      </c>
      <c r="D158" s="70">
        <v>1994</v>
      </c>
      <c r="E158" s="71" t="s">
        <v>48</v>
      </c>
      <c r="F158" s="72" t="s">
        <v>43</v>
      </c>
      <c r="G158" s="73">
        <v>0.008805555555555554</v>
      </c>
      <c r="H158" s="34">
        <f t="shared" si="54"/>
        <v>0.0049722222222222225</v>
      </c>
      <c r="I158" s="35">
        <f t="shared" si="52"/>
        <v>0.003833333333333332</v>
      </c>
      <c r="J158" s="40">
        <v>3</v>
      </c>
      <c r="K158" s="40"/>
      <c r="L158" s="40">
        <f t="shared" si="53"/>
        <v>3</v>
      </c>
      <c r="M158" s="41">
        <f t="shared" si="55"/>
        <v>0.003833333333333332</v>
      </c>
      <c r="N158" s="42"/>
      <c r="O158" s="43"/>
    </row>
    <row r="159" spans="1:15" ht="14.25" customHeight="1">
      <c r="A159" s="24" t="s">
        <v>10</v>
      </c>
      <c r="B159" s="25" t="s">
        <v>10</v>
      </c>
      <c r="C159" s="69" t="s">
        <v>46</v>
      </c>
      <c r="D159" s="70">
        <v>1995</v>
      </c>
      <c r="E159" s="71">
        <v>1</v>
      </c>
      <c r="F159" s="72" t="s">
        <v>43</v>
      </c>
      <c r="G159" s="73">
        <v>0.01268287037037037</v>
      </c>
      <c r="H159" s="34">
        <f t="shared" si="54"/>
        <v>0.008805555555555554</v>
      </c>
      <c r="I159" s="35">
        <f t="shared" si="52"/>
        <v>0.003877314814814816</v>
      </c>
      <c r="J159" s="40">
        <v>0</v>
      </c>
      <c r="K159" s="40"/>
      <c r="L159" s="40">
        <f t="shared" si="53"/>
        <v>0</v>
      </c>
      <c r="M159" s="41">
        <f t="shared" si="55"/>
        <v>0.003877314814814816</v>
      </c>
      <c r="N159" s="42"/>
      <c r="O159" s="43"/>
    </row>
    <row r="160" spans="1:15" ht="14.25" customHeight="1">
      <c r="A160" s="24" t="s">
        <v>10</v>
      </c>
      <c r="B160" s="25" t="s">
        <v>10</v>
      </c>
      <c r="C160" s="69" t="s">
        <v>47</v>
      </c>
      <c r="D160" s="70">
        <v>1996</v>
      </c>
      <c r="E160" s="71" t="s">
        <v>48</v>
      </c>
      <c r="F160" s="72" t="s">
        <v>43</v>
      </c>
      <c r="G160" s="73">
        <v>0.01587615740740741</v>
      </c>
      <c r="H160" s="34">
        <f t="shared" si="54"/>
        <v>0.01268287037037037</v>
      </c>
      <c r="I160" s="35">
        <f t="shared" si="52"/>
        <v>0.003193287037037038</v>
      </c>
      <c r="J160" s="40">
        <v>0</v>
      </c>
      <c r="K160" s="40"/>
      <c r="L160" s="40">
        <f t="shared" si="53"/>
        <v>0</v>
      </c>
      <c r="M160" s="41">
        <f t="shared" si="55"/>
        <v>0.003193287037037038</v>
      </c>
      <c r="N160" s="42"/>
      <c r="O160" s="43"/>
    </row>
    <row r="161" spans="1:15" ht="14.25" customHeight="1">
      <c r="A161" s="24" t="s">
        <v>10</v>
      </c>
      <c r="B161" s="25" t="s">
        <v>10</v>
      </c>
      <c r="C161" s="69" t="s">
        <v>46</v>
      </c>
      <c r="D161" s="70">
        <v>1997</v>
      </c>
      <c r="E161" s="71">
        <v>1</v>
      </c>
      <c r="F161" s="72" t="s">
        <v>43</v>
      </c>
      <c r="G161" s="73">
        <v>0.019995370370370368</v>
      </c>
      <c r="H161" s="34">
        <f t="shared" si="54"/>
        <v>0.01587615740740741</v>
      </c>
      <c r="I161" s="35">
        <f t="shared" si="52"/>
        <v>0.00411921296296296</v>
      </c>
      <c r="J161" s="40"/>
      <c r="K161" s="40">
        <v>1</v>
      </c>
      <c r="L161" s="40">
        <f t="shared" si="53"/>
        <v>1</v>
      </c>
      <c r="M161" s="41">
        <f t="shared" si="55"/>
        <v>0.00411921296296296</v>
      </c>
      <c r="N161" s="42"/>
      <c r="O161" s="43"/>
    </row>
    <row r="162" spans="1:15" ht="14.25" customHeight="1">
      <c r="A162" s="24" t="s">
        <v>10</v>
      </c>
      <c r="B162" s="25" t="s">
        <v>10</v>
      </c>
      <c r="C162" s="69" t="s">
        <v>47</v>
      </c>
      <c r="D162" s="70">
        <v>1998</v>
      </c>
      <c r="E162" s="71" t="s">
        <v>48</v>
      </c>
      <c r="F162" s="72" t="s">
        <v>43</v>
      </c>
      <c r="G162" s="73">
        <v>0.0242337962962963</v>
      </c>
      <c r="H162" s="34">
        <f t="shared" si="54"/>
        <v>0.019995370370370368</v>
      </c>
      <c r="I162" s="35">
        <f t="shared" si="52"/>
        <v>0.00423842592592593</v>
      </c>
      <c r="J162" s="40"/>
      <c r="K162" s="40">
        <v>3</v>
      </c>
      <c r="L162" s="40">
        <f t="shared" si="53"/>
        <v>3</v>
      </c>
      <c r="M162" s="41">
        <f t="shared" si="55"/>
        <v>0.00423842592592593</v>
      </c>
      <c r="N162" s="42"/>
      <c r="O162" s="43"/>
    </row>
    <row r="163" spans="1:15" ht="14.25" customHeight="1">
      <c r="A163" s="24" t="s">
        <v>10</v>
      </c>
      <c r="B163" s="25" t="s">
        <v>10</v>
      </c>
      <c r="C163" s="69" t="s">
        <v>46</v>
      </c>
      <c r="D163" s="70">
        <v>1999</v>
      </c>
      <c r="E163" s="71">
        <v>1</v>
      </c>
      <c r="F163" s="72" t="s">
        <v>43</v>
      </c>
      <c r="G163" s="73">
        <v>0.02907986111111111</v>
      </c>
      <c r="H163" s="34">
        <f t="shared" si="54"/>
        <v>0.0242337962962963</v>
      </c>
      <c r="I163" s="35">
        <f t="shared" si="52"/>
        <v>0.00484606481481481</v>
      </c>
      <c r="J163" s="40"/>
      <c r="K163" s="40">
        <v>3</v>
      </c>
      <c r="L163" s="40">
        <f t="shared" si="53"/>
        <v>3</v>
      </c>
      <c r="M163" s="41">
        <f t="shared" si="55"/>
        <v>0.00484606481481481</v>
      </c>
      <c r="N163" s="42"/>
      <c r="O163" s="39"/>
    </row>
    <row r="164" spans="1:15" ht="14.25" customHeight="1">
      <c r="A164" s="24" t="s">
        <v>10</v>
      </c>
      <c r="B164" s="25" t="s">
        <v>10</v>
      </c>
      <c r="C164" s="69" t="s">
        <v>47</v>
      </c>
      <c r="D164" s="70">
        <v>2000</v>
      </c>
      <c r="E164" s="71" t="s">
        <v>48</v>
      </c>
      <c r="F164" s="72" t="s">
        <v>43</v>
      </c>
      <c r="G164" s="73">
        <v>0.03375115740740741</v>
      </c>
      <c r="H164" s="34">
        <f t="shared" si="54"/>
        <v>0.02907986111111111</v>
      </c>
      <c r="I164" s="35">
        <f t="shared" si="52"/>
        <v>0.004671296296296302</v>
      </c>
      <c r="J164" s="40"/>
      <c r="K164" s="40">
        <v>3</v>
      </c>
      <c r="L164" s="40">
        <f t="shared" si="53"/>
        <v>3</v>
      </c>
      <c r="M164" s="41">
        <f t="shared" si="55"/>
        <v>0.004671296296296302</v>
      </c>
      <c r="N164" s="42"/>
      <c r="O164" s="39"/>
    </row>
    <row r="165" ht="14.25" customHeight="1">
      <c r="O165" s="39"/>
    </row>
    <row r="166" spans="1:15" ht="14.25" customHeight="1">
      <c r="A166" s="24">
        <v>15</v>
      </c>
      <c r="B166" s="25">
        <v>7</v>
      </c>
      <c r="C166" s="26" t="s">
        <v>61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  <c r="O166" s="28"/>
    </row>
    <row r="167" spans="1:15" ht="14.25" customHeight="1">
      <c r="A167" s="24" t="s">
        <v>10</v>
      </c>
      <c r="B167" s="25" t="s">
        <v>10</v>
      </c>
      <c r="C167" s="29" t="s">
        <v>10</v>
      </c>
      <c r="D167" s="30" t="s">
        <v>10</v>
      </c>
      <c r="E167" s="31" t="s">
        <v>10</v>
      </c>
      <c r="F167" s="32" t="s">
        <v>10</v>
      </c>
      <c r="G167" s="33"/>
      <c r="H167" s="34">
        <v>0</v>
      </c>
      <c r="I167" s="35">
        <f aca="true" t="shared" si="56" ref="I167:I175">G167-H167</f>
        <v>0</v>
      </c>
      <c r="J167" s="36">
        <f>SUM(J168:J175)</f>
        <v>9</v>
      </c>
      <c r="K167" s="36">
        <f>SUM(K168:K175)</f>
        <v>10</v>
      </c>
      <c r="L167" s="36">
        <f aca="true" t="shared" si="57" ref="L167:L175">SUM(J167:K167)</f>
        <v>19</v>
      </c>
      <c r="M167" s="37" t="s">
        <v>10</v>
      </c>
      <c r="N167" s="38">
        <f>G175</f>
        <v>0.03449652777777778</v>
      </c>
      <c r="O167" s="39">
        <f>N167-$N$17</f>
        <v>0.012241898148148151</v>
      </c>
    </row>
    <row r="168" spans="1:15" ht="14.25" customHeight="1">
      <c r="A168" s="24" t="s">
        <v>10</v>
      </c>
      <c r="B168" s="25" t="s">
        <v>10</v>
      </c>
      <c r="C168" s="69" t="s">
        <v>62</v>
      </c>
      <c r="D168" s="75">
        <v>1996</v>
      </c>
      <c r="E168" s="76" t="s">
        <v>48</v>
      </c>
      <c r="F168" s="72" t="s">
        <v>43</v>
      </c>
      <c r="G168" s="73">
        <v>0.004096064814814815</v>
      </c>
      <c r="H168" s="34">
        <f aca="true" t="shared" si="58" ref="H168:H175">G167</f>
        <v>0</v>
      </c>
      <c r="I168" s="35">
        <f t="shared" si="56"/>
        <v>0.004096064814814815</v>
      </c>
      <c r="J168" s="40">
        <v>1</v>
      </c>
      <c r="K168" s="40"/>
      <c r="L168" s="40">
        <f t="shared" si="57"/>
        <v>1</v>
      </c>
      <c r="M168" s="41">
        <f aca="true" t="shared" si="59" ref="M168:M175">G168-H168</f>
        <v>0.004096064814814815</v>
      </c>
      <c r="N168" s="42"/>
      <c r="O168" s="43"/>
    </row>
    <row r="169" spans="1:15" ht="14.25" customHeight="1">
      <c r="A169" s="24" t="s">
        <v>10</v>
      </c>
      <c r="B169" s="25" t="s">
        <v>10</v>
      </c>
      <c r="C169" s="74" t="s">
        <v>63</v>
      </c>
      <c r="D169" s="75">
        <v>1996</v>
      </c>
      <c r="E169" s="76">
        <v>1</v>
      </c>
      <c r="F169" s="72" t="s">
        <v>43</v>
      </c>
      <c r="G169" s="73">
        <v>0.007438657407407407</v>
      </c>
      <c r="H169" s="34">
        <f t="shared" si="58"/>
        <v>0.004096064814814815</v>
      </c>
      <c r="I169" s="35">
        <f t="shared" si="56"/>
        <v>0.0033425925925925914</v>
      </c>
      <c r="J169" s="40">
        <v>0</v>
      </c>
      <c r="K169" s="40"/>
      <c r="L169" s="40">
        <f t="shared" si="57"/>
        <v>0</v>
      </c>
      <c r="M169" s="41">
        <f t="shared" si="59"/>
        <v>0.0033425925925925914</v>
      </c>
      <c r="N169" s="42"/>
      <c r="O169" s="43"/>
    </row>
    <row r="170" spans="1:15" ht="14.25" customHeight="1">
      <c r="A170" s="24" t="s">
        <v>10</v>
      </c>
      <c r="B170" s="25" t="s">
        <v>10</v>
      </c>
      <c r="C170" s="69" t="s">
        <v>62</v>
      </c>
      <c r="D170" s="75">
        <v>1996</v>
      </c>
      <c r="E170" s="76" t="s">
        <v>48</v>
      </c>
      <c r="F170" s="72" t="s">
        <v>43</v>
      </c>
      <c r="G170" s="73">
        <v>0.012431712962962964</v>
      </c>
      <c r="H170" s="34">
        <f t="shared" si="58"/>
        <v>0.007438657407407407</v>
      </c>
      <c r="I170" s="35">
        <f t="shared" si="56"/>
        <v>0.004993055555555557</v>
      </c>
      <c r="J170" s="40">
        <v>4</v>
      </c>
      <c r="K170" s="40"/>
      <c r="L170" s="40">
        <f t="shared" si="57"/>
        <v>4</v>
      </c>
      <c r="M170" s="41">
        <f t="shared" si="59"/>
        <v>0.004993055555555557</v>
      </c>
      <c r="N170" s="42"/>
      <c r="O170" s="43"/>
    </row>
    <row r="171" spans="1:15" ht="14.25" customHeight="1">
      <c r="A171" s="24" t="s">
        <v>10</v>
      </c>
      <c r="B171" s="25" t="s">
        <v>10</v>
      </c>
      <c r="C171" s="74" t="s">
        <v>63</v>
      </c>
      <c r="D171" s="75">
        <v>1996</v>
      </c>
      <c r="E171" s="76">
        <v>1</v>
      </c>
      <c r="F171" s="72" t="s">
        <v>43</v>
      </c>
      <c r="G171" s="73">
        <v>0.01739351851851852</v>
      </c>
      <c r="H171" s="34">
        <f t="shared" si="58"/>
        <v>0.012431712962962964</v>
      </c>
      <c r="I171" s="35">
        <f t="shared" si="56"/>
        <v>0.004961805555555556</v>
      </c>
      <c r="J171" s="40">
        <v>4</v>
      </c>
      <c r="K171" s="40"/>
      <c r="L171" s="40">
        <f t="shared" si="57"/>
        <v>4</v>
      </c>
      <c r="M171" s="41">
        <f t="shared" si="59"/>
        <v>0.004961805555555556</v>
      </c>
      <c r="N171" s="42"/>
      <c r="O171" s="43"/>
    </row>
    <row r="172" spans="1:15" ht="14.25" customHeight="1">
      <c r="A172" s="24" t="s">
        <v>10</v>
      </c>
      <c r="B172" s="25" t="s">
        <v>10</v>
      </c>
      <c r="C172" s="69" t="s">
        <v>62</v>
      </c>
      <c r="D172" s="75">
        <v>1996</v>
      </c>
      <c r="E172" s="76" t="s">
        <v>48</v>
      </c>
      <c r="F172" s="72" t="s">
        <v>43</v>
      </c>
      <c r="G172" s="73">
        <v>0.021792824074074072</v>
      </c>
      <c r="H172" s="34">
        <f t="shared" si="58"/>
        <v>0.01739351851851852</v>
      </c>
      <c r="I172" s="35">
        <f t="shared" si="56"/>
        <v>0.004399305555555552</v>
      </c>
      <c r="J172" s="40"/>
      <c r="K172" s="40">
        <v>2</v>
      </c>
      <c r="L172" s="40">
        <f t="shared" si="57"/>
        <v>2</v>
      </c>
      <c r="M172" s="41">
        <f t="shared" si="59"/>
        <v>0.004399305555555552</v>
      </c>
      <c r="N172" s="42"/>
      <c r="O172" s="43"/>
    </row>
    <row r="173" spans="1:15" ht="14.25" customHeight="1">
      <c r="A173" s="24" t="s">
        <v>10</v>
      </c>
      <c r="B173" s="25" t="s">
        <v>10</v>
      </c>
      <c r="C173" s="74" t="s">
        <v>63</v>
      </c>
      <c r="D173" s="75">
        <v>1996</v>
      </c>
      <c r="E173" s="76">
        <v>1</v>
      </c>
      <c r="F173" s="72" t="s">
        <v>43</v>
      </c>
      <c r="G173" s="73">
        <v>0.025922453703703704</v>
      </c>
      <c r="H173" s="34">
        <f t="shared" si="58"/>
        <v>0.021792824074074072</v>
      </c>
      <c r="I173" s="35">
        <f t="shared" si="56"/>
        <v>0.004129629629629632</v>
      </c>
      <c r="J173" s="40"/>
      <c r="K173" s="40">
        <v>2</v>
      </c>
      <c r="L173" s="40">
        <f t="shared" si="57"/>
        <v>2</v>
      </c>
      <c r="M173" s="41">
        <f t="shared" si="59"/>
        <v>0.004129629629629632</v>
      </c>
      <c r="N173" s="42"/>
      <c r="O173" s="43"/>
    </row>
    <row r="174" spans="1:15" ht="14.25" customHeight="1">
      <c r="A174" s="24" t="s">
        <v>10</v>
      </c>
      <c r="B174" s="25" t="s">
        <v>10</v>
      </c>
      <c r="C174" s="69" t="s">
        <v>62</v>
      </c>
      <c r="D174" s="75">
        <v>1996</v>
      </c>
      <c r="E174" s="76" t="s">
        <v>48</v>
      </c>
      <c r="F174" s="72" t="s">
        <v>43</v>
      </c>
      <c r="G174" s="73">
        <v>0.030115740740740738</v>
      </c>
      <c r="H174" s="34">
        <f t="shared" si="58"/>
        <v>0.025922453703703704</v>
      </c>
      <c r="I174" s="35">
        <f t="shared" si="56"/>
        <v>0.0041932870370370336</v>
      </c>
      <c r="J174" s="40"/>
      <c r="K174" s="40">
        <v>3</v>
      </c>
      <c r="L174" s="40">
        <f t="shared" si="57"/>
        <v>3</v>
      </c>
      <c r="M174" s="41">
        <f t="shared" si="59"/>
        <v>0.0041932870370370336</v>
      </c>
      <c r="N174" s="42"/>
      <c r="O174" s="39"/>
    </row>
    <row r="175" spans="1:15" ht="14.25" customHeight="1">
      <c r="A175" s="24" t="s">
        <v>10</v>
      </c>
      <c r="B175" s="25" t="s">
        <v>10</v>
      </c>
      <c r="C175" s="74" t="s">
        <v>63</v>
      </c>
      <c r="D175" s="75">
        <v>1996</v>
      </c>
      <c r="E175" s="76">
        <v>1</v>
      </c>
      <c r="F175" s="72" t="s">
        <v>43</v>
      </c>
      <c r="G175" s="73">
        <v>0.03449652777777778</v>
      </c>
      <c r="H175" s="34">
        <f t="shared" si="58"/>
        <v>0.030115740740740738</v>
      </c>
      <c r="I175" s="35">
        <f t="shared" si="56"/>
        <v>0.004380787037037041</v>
      </c>
      <c r="J175" s="40"/>
      <c r="K175" s="40">
        <v>3</v>
      </c>
      <c r="L175" s="40">
        <f t="shared" si="57"/>
        <v>3</v>
      </c>
      <c r="M175" s="41">
        <f t="shared" si="59"/>
        <v>0.004380787037037041</v>
      </c>
      <c r="N175" s="42"/>
      <c r="O175" s="39"/>
    </row>
    <row r="176" spans="1:15" ht="12.75">
      <c r="A176" s="30"/>
      <c r="B176" s="30"/>
      <c r="C176" s="30"/>
      <c r="D176" s="30"/>
      <c r="E176" s="30"/>
      <c r="F176" s="30"/>
      <c r="G176" s="30"/>
      <c r="H176" s="30"/>
      <c r="I176" s="44"/>
      <c r="J176" s="45"/>
      <c r="K176" s="45"/>
      <c r="L176" s="44"/>
      <c r="M176" s="44"/>
      <c r="N176" s="45"/>
      <c r="O176" s="46"/>
    </row>
    <row r="177" spans="1:15" ht="15">
      <c r="A177" s="49"/>
      <c r="B177" s="51"/>
      <c r="C177" s="52" t="s">
        <v>88</v>
      </c>
      <c r="D177" s="50" t="s">
        <v>10</v>
      </c>
      <c r="F177" s="53"/>
      <c r="G177" s="50"/>
      <c r="H177" s="50"/>
      <c r="I177" s="54"/>
      <c r="J177" s="54"/>
      <c r="K177" s="54"/>
      <c r="L177" s="54"/>
      <c r="M177" s="55"/>
      <c r="N177" s="54"/>
      <c r="O177" s="56"/>
    </row>
    <row r="178" spans="1:15" ht="15">
      <c r="A178" s="49"/>
      <c r="B178" s="51"/>
      <c r="C178" s="52" t="s">
        <v>89</v>
      </c>
      <c r="D178" s="50" t="s">
        <v>10</v>
      </c>
      <c r="E178" s="49" t="s">
        <v>10</v>
      </c>
      <c r="F178" s="53"/>
      <c r="G178" s="50"/>
      <c r="H178" s="50"/>
      <c r="I178" s="54"/>
      <c r="J178" s="54"/>
      <c r="K178" s="54"/>
      <c r="L178" s="54"/>
      <c r="M178" s="55"/>
      <c r="N178" s="54"/>
      <c r="O178" s="56"/>
    </row>
    <row r="179" spans="1:15" ht="18">
      <c r="A179" s="49"/>
      <c r="B179" s="51"/>
      <c r="C179" s="2"/>
      <c r="D179" s="50"/>
      <c r="E179" s="49" t="s">
        <v>10</v>
      </c>
      <c r="F179" s="53"/>
      <c r="G179" s="50"/>
      <c r="H179" s="50"/>
      <c r="I179" s="54"/>
      <c r="J179" s="54"/>
      <c r="K179" s="54"/>
      <c r="L179" s="54"/>
      <c r="M179" s="55"/>
      <c r="N179" s="54"/>
      <c r="O179" s="56"/>
    </row>
    <row r="180" spans="1:15" ht="15">
      <c r="A180" s="49"/>
      <c r="B180" s="51"/>
      <c r="C180" s="57" t="s">
        <v>90</v>
      </c>
      <c r="D180" s="50"/>
      <c r="E180" s="49"/>
      <c r="F180" s="53"/>
      <c r="G180" s="50"/>
      <c r="H180" s="50"/>
      <c r="I180" s="54"/>
      <c r="J180" s="54"/>
      <c r="K180" s="54"/>
      <c r="L180" s="54"/>
      <c r="M180" s="55"/>
      <c r="N180" s="54"/>
      <c r="O180" s="56"/>
    </row>
    <row r="181" spans="1:15" ht="15">
      <c r="A181" s="49"/>
      <c r="B181" s="51"/>
      <c r="C181" s="57" t="s">
        <v>91</v>
      </c>
      <c r="D181" s="50"/>
      <c r="E181" s="49"/>
      <c r="F181" s="53"/>
      <c r="G181" s="50"/>
      <c r="H181" s="50"/>
      <c r="I181" s="54"/>
      <c r="J181" s="54"/>
      <c r="K181" s="54"/>
      <c r="L181" s="54"/>
      <c r="M181" s="55"/>
      <c r="N181" s="54"/>
      <c r="O181" s="56"/>
    </row>
    <row r="182" spans="1:15" ht="15">
      <c r="A182" s="49"/>
      <c r="B182" s="51"/>
      <c r="D182" s="50"/>
      <c r="E182" s="49"/>
      <c r="F182" s="53"/>
      <c r="G182" s="50"/>
      <c r="H182" s="50"/>
      <c r="I182" s="54"/>
      <c r="J182" s="54"/>
      <c r="K182" s="54"/>
      <c r="L182" s="54"/>
      <c r="M182" s="55"/>
      <c r="N182" s="54"/>
      <c r="O182" s="56"/>
    </row>
    <row r="183" spans="1:15" ht="15">
      <c r="A183" s="49"/>
      <c r="B183" s="51"/>
      <c r="C183" s="57" t="s">
        <v>92</v>
      </c>
      <c r="D183" s="50"/>
      <c r="E183" s="49"/>
      <c r="F183" s="53"/>
      <c r="G183" s="50"/>
      <c r="H183" s="50"/>
      <c r="I183" s="54"/>
      <c r="J183" s="54"/>
      <c r="K183" s="54"/>
      <c r="L183" s="54"/>
      <c r="M183" s="55"/>
      <c r="N183" s="54"/>
      <c r="O183" s="56"/>
    </row>
    <row r="184" spans="1:15" ht="15">
      <c r="A184" s="49"/>
      <c r="B184" s="51"/>
      <c r="C184" s="57" t="s">
        <v>93</v>
      </c>
      <c r="D184" s="50"/>
      <c r="E184" s="49"/>
      <c r="F184" s="53"/>
      <c r="G184" s="50"/>
      <c r="H184" s="50"/>
      <c r="I184" s="54"/>
      <c r="J184" s="54"/>
      <c r="K184" s="54"/>
      <c r="L184" s="54"/>
      <c r="M184" s="55"/>
      <c r="N184" s="54"/>
      <c r="O184" s="56"/>
    </row>
    <row r="185" ht="12.75">
      <c r="E185" s="49"/>
    </row>
    <row r="186" ht="14.25" customHeight="1"/>
    <row r="187" spans="7:15" ht="14.25" customHeight="1">
      <c r="G187" s="59"/>
      <c r="H187" s="59"/>
      <c r="I187" s="59"/>
      <c r="J187" s="59"/>
      <c r="K187" s="59"/>
      <c r="M187" s="59"/>
      <c r="N187" s="59"/>
      <c r="O187" s="60"/>
    </row>
    <row r="188" spans="7:15" ht="12.75" customHeight="1">
      <c r="G188" s="59"/>
      <c r="H188" s="59"/>
      <c r="I188" s="59"/>
      <c r="J188" s="59"/>
      <c r="K188" s="59"/>
      <c r="M188" s="59"/>
      <c r="N188" s="59"/>
      <c r="O188" s="60"/>
    </row>
    <row r="189" spans="7:15" ht="16.5" customHeight="1">
      <c r="G189" s="59"/>
      <c r="H189" s="59"/>
      <c r="I189" s="59"/>
      <c r="J189" s="59"/>
      <c r="K189" s="59"/>
      <c r="M189" s="59"/>
      <c r="N189" s="59"/>
      <c r="O189" s="60"/>
    </row>
    <row r="190" spans="7:15" ht="13.5" customHeight="1">
      <c r="G190" s="59"/>
      <c r="H190" s="59"/>
      <c r="I190" s="59"/>
      <c r="J190" s="59"/>
      <c r="K190" s="59"/>
      <c r="M190" s="59"/>
      <c r="N190" s="59"/>
      <c r="O190" s="60"/>
    </row>
    <row r="191" spans="7:15" ht="12.75">
      <c r="G191" s="59"/>
      <c r="H191" s="59"/>
      <c r="I191" s="59"/>
      <c r="J191" s="59"/>
      <c r="K191" s="59"/>
      <c r="M191" s="59"/>
      <c r="N191" s="59"/>
      <c r="O191" s="60"/>
    </row>
    <row r="192" spans="7:15" ht="12.75">
      <c r="G192" s="59"/>
      <c r="H192" s="59"/>
      <c r="I192" s="59"/>
      <c r="J192" s="59"/>
      <c r="K192" s="59"/>
      <c r="M192" s="59"/>
      <c r="N192" s="59"/>
      <c r="O192" s="60"/>
    </row>
    <row r="193" spans="7:15" ht="12.75">
      <c r="G193" s="59"/>
      <c r="H193" s="59"/>
      <c r="I193" s="59"/>
      <c r="J193" s="59"/>
      <c r="K193" s="59"/>
      <c r="M193" s="59"/>
      <c r="N193" s="59"/>
      <c r="O193" s="60"/>
    </row>
    <row r="194" spans="7:15" ht="12.75">
      <c r="G194" s="59"/>
      <c r="H194" s="59"/>
      <c r="I194" s="59"/>
      <c r="J194" s="59"/>
      <c r="K194" s="59"/>
      <c r="M194" s="59"/>
      <c r="N194" s="59"/>
      <c r="O194" s="60"/>
    </row>
    <row r="195" spans="7:15" ht="12.75">
      <c r="G195" s="59"/>
      <c r="H195" s="59"/>
      <c r="I195" s="59"/>
      <c r="J195" s="59"/>
      <c r="K195" s="59"/>
      <c r="M195" s="59"/>
      <c r="N195" s="59"/>
      <c r="O195" s="60"/>
    </row>
  </sheetData>
  <sheetProtection/>
  <mergeCells count="1">
    <mergeCell ref="J14:K14"/>
  </mergeCells>
  <printOptions/>
  <pageMargins left="0.7874015748031497" right="0.3937007874015748" top="0.5905511811023623" bottom="0.5905511811023623" header="0" footer="0"/>
  <pageSetup horizontalDpi="600" verticalDpi="600" orientation="portrait" paperSize="9" scale="5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2012-03-25T09:25:15Z</dcterms:modified>
  <cp:category/>
  <cp:version/>
  <cp:contentType/>
  <cp:contentStatus/>
</cp:coreProperties>
</file>