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435" windowHeight="11580" activeTab="0"/>
  </bookViews>
  <sheets>
    <sheet name="Кириенко инд.гонка2011г." sheetId="1" r:id="rId1"/>
  </sheets>
  <definedNames/>
  <calcPr fullCalcOnLoad="1"/>
</workbook>
</file>

<file path=xl/sharedStrings.xml><?xml version="1.0" encoding="utf-8"?>
<sst xmlns="http://schemas.openxmlformats.org/spreadsheetml/2006/main" count="1078" uniqueCount="262">
  <si>
    <t xml:space="preserve">                                          СОЮЗ БИАТЛОНИСТОВ РОССИИ</t>
  </si>
  <si>
    <t xml:space="preserve">                             КОМИТЕТ ПО ФИЗИЧЕСКОЙ КУЛЬТУРЕ И СПОРТУ </t>
  </si>
  <si>
    <t xml:space="preserve">                                    АДМИНИСТРАЦИИ ГОРОДА МУРМАНСКА</t>
  </si>
  <si>
    <t xml:space="preserve">                               ФЕДЕРАЦИЯ БИАТЛОНА ГОРОДА МУРМАНСКА</t>
  </si>
  <si>
    <t xml:space="preserve">      ХVI  Всероссийские традиционные юношеские соревнования на призы Заслуженного</t>
  </si>
  <si>
    <t xml:space="preserve">    Мастера спорта, двукратного серебряного призёра Олимпийских Игр Валерия Кириенко</t>
  </si>
  <si>
    <t xml:space="preserve"> и Заслуженного Мастера спорта, двукратной Олимпийской чемпионки Анны Богалий-Титовец</t>
  </si>
  <si>
    <t xml:space="preserve">                                                            по биатлону</t>
  </si>
  <si>
    <t xml:space="preserve"> </t>
  </si>
  <si>
    <t xml:space="preserve">                                               МУРМАНСК</t>
  </si>
  <si>
    <t xml:space="preserve">                                    11-16 апреля 2011 года</t>
  </si>
  <si>
    <t xml:space="preserve">                                                ИНДИВИДУАЛЬНАЯ ГОНКА</t>
  </si>
  <si>
    <t xml:space="preserve">                            И Т О Г О В Ы Й    П Р О Т О К О Л           </t>
  </si>
  <si>
    <t>Спортивный комплекс "Долина Уют"                                                                                            13 апреля 2011 года</t>
  </si>
  <si>
    <t xml:space="preserve">Начало соревнований: 11:30:00                                                                                                  </t>
  </si>
  <si>
    <t>Мес</t>
  </si>
  <si>
    <t>Старт.</t>
  </si>
  <si>
    <t xml:space="preserve">     Фамилия, имя</t>
  </si>
  <si>
    <t>Год</t>
  </si>
  <si>
    <t>Раз-</t>
  </si>
  <si>
    <t>Субъект</t>
  </si>
  <si>
    <t>Город</t>
  </si>
  <si>
    <t>Организация</t>
  </si>
  <si>
    <t xml:space="preserve"> Время</t>
  </si>
  <si>
    <t>Время</t>
  </si>
  <si>
    <t>Стрельба</t>
  </si>
  <si>
    <t>Результат</t>
  </si>
  <si>
    <t xml:space="preserve">Отставание </t>
  </si>
  <si>
    <t>Вып.</t>
  </si>
  <si>
    <t>штраф</t>
  </si>
  <si>
    <t>то</t>
  </si>
  <si>
    <t>номер</t>
  </si>
  <si>
    <t>рожд.</t>
  </si>
  <si>
    <t>ряд</t>
  </si>
  <si>
    <t>тренер</t>
  </si>
  <si>
    <t xml:space="preserve"> финиша</t>
  </si>
  <si>
    <t xml:space="preserve"> старта</t>
  </si>
  <si>
    <t>гонки</t>
  </si>
  <si>
    <t xml:space="preserve"> л</t>
  </si>
  <si>
    <t>с</t>
  </si>
  <si>
    <t>л</t>
  </si>
  <si>
    <t>сум</t>
  </si>
  <si>
    <t>разряд</t>
  </si>
  <si>
    <t>время</t>
  </si>
  <si>
    <t xml:space="preserve">ДИСТАНЦИЯ  - 3,5 км </t>
  </si>
  <si>
    <t xml:space="preserve">Юноши младшей возрастной группы </t>
  </si>
  <si>
    <t>Юхимчук Алексей</t>
  </si>
  <si>
    <t>1ю.</t>
  </si>
  <si>
    <t>Мурманская</t>
  </si>
  <si>
    <t>Мурманск</t>
  </si>
  <si>
    <t>МО СДЮСШОР по звс</t>
  </si>
  <si>
    <t>Гусев Даниил</t>
  </si>
  <si>
    <t>Москва</t>
  </si>
  <si>
    <t>"Юн.Москвы"Буревестник</t>
  </si>
  <si>
    <t>Богданов Илья</t>
  </si>
  <si>
    <t>Ленинградская</t>
  </si>
  <si>
    <t>Кингисепп</t>
  </si>
  <si>
    <t>РА</t>
  </si>
  <si>
    <t>Золотухин Кирилл</t>
  </si>
  <si>
    <t>СосновыйБор</t>
  </si>
  <si>
    <t>ШВСМ</t>
  </si>
  <si>
    <t>Гогин Никита</t>
  </si>
  <si>
    <t>Фёдоров Арсений</t>
  </si>
  <si>
    <t>Вологодская</t>
  </si>
  <si>
    <t>Вологда</t>
  </si>
  <si>
    <t>ДЮСШ "Спартак"</t>
  </si>
  <si>
    <t>Гаврилов Илья</t>
  </si>
  <si>
    <t>ДЮСШ № 43</t>
  </si>
  <si>
    <t>Пыркин Юрий</t>
  </si>
  <si>
    <t>Карелия</t>
  </si>
  <si>
    <t>Костомукша</t>
  </si>
  <si>
    <t>ДЮСШ-1</t>
  </si>
  <si>
    <t>Медянец Данил</t>
  </si>
  <si>
    <t>Головач Алексей</t>
  </si>
  <si>
    <t>Стародубцев Никита</t>
  </si>
  <si>
    <t>СДЮСШОР № 3</t>
  </si>
  <si>
    <t>Ласкин Александр</t>
  </si>
  <si>
    <t>Разумов Денис</t>
  </si>
  <si>
    <t>Ершов Алексей</t>
  </si>
  <si>
    <t>Макаренко Дмитрий</t>
  </si>
  <si>
    <t>Играев Александр</t>
  </si>
  <si>
    <t>Соколов Игорь</t>
  </si>
  <si>
    <t>Морозов Артём</t>
  </si>
  <si>
    <t>Мисе Эдгар</t>
  </si>
  <si>
    <t>Кондаков Максим</t>
  </si>
  <si>
    <t>Рябов Михаил</t>
  </si>
  <si>
    <t>Короткий Антон</t>
  </si>
  <si>
    <t>Козлюк Павел</t>
  </si>
  <si>
    <t>Павлов Илья</t>
  </si>
  <si>
    <t>Гужов Ярослав</t>
  </si>
  <si>
    <t>Иванов Никита</t>
  </si>
  <si>
    <t>Чураков Виталий</t>
  </si>
  <si>
    <t>Куликов Антон</t>
  </si>
  <si>
    <t>Штирц Иван</t>
  </si>
  <si>
    <t>Коренчук Виталий</t>
  </si>
  <si>
    <t>Скшипик Владимир</t>
  </si>
  <si>
    <t>Кондратенко Андрей</t>
  </si>
  <si>
    <t>Исмайлов Артём</t>
  </si>
  <si>
    <t>Костин Александр</t>
  </si>
  <si>
    <t>Рассадин Дмитрий</t>
  </si>
  <si>
    <t>Ермаков Никита</t>
  </si>
  <si>
    <t>Бурдаков Егор</t>
  </si>
  <si>
    <t>Комисаренко Алексей</t>
  </si>
  <si>
    <t>Титов Илья</t>
  </si>
  <si>
    <t xml:space="preserve">Девушки младшей возрастной группы </t>
  </si>
  <si>
    <t>Румянцева Вера</t>
  </si>
  <si>
    <t>Золотухина Ксения</t>
  </si>
  <si>
    <t>ШВСМ,СКК "Малахит"</t>
  </si>
  <si>
    <t>Богун Станислава</t>
  </si>
  <si>
    <t>Муксинова Рината</t>
  </si>
  <si>
    <t>Барковская Анастасия</t>
  </si>
  <si>
    <t>Лощинина Анастасия</t>
  </si>
  <si>
    <t>Редькина Екатерина</t>
  </si>
  <si>
    <t>Бегунова Ксения</t>
  </si>
  <si>
    <t>Кувалдина Дарья</t>
  </si>
  <si>
    <t>Сафонова Елена</t>
  </si>
  <si>
    <t>Усманова Лия</t>
  </si>
  <si>
    <t>Чумакрва Виктория</t>
  </si>
  <si>
    <t>Третяк Татьяна</t>
  </si>
  <si>
    <t>Гуляйкина Анна</t>
  </si>
  <si>
    <t>Попова Мария</t>
  </si>
  <si>
    <t>Рессина Ирина</t>
  </si>
  <si>
    <t>Архангельская</t>
  </si>
  <si>
    <t>Онега</t>
  </si>
  <si>
    <t>ДС</t>
  </si>
  <si>
    <t>Наумова Анастасия</t>
  </si>
  <si>
    <t>Яковенко Маргарита</t>
  </si>
  <si>
    <t>Кузнецова Александра</t>
  </si>
  <si>
    <t>Ищенко Екатерина</t>
  </si>
  <si>
    <t>2ю.</t>
  </si>
  <si>
    <t>Скшипик Эвелина</t>
  </si>
  <si>
    <t>Шаповалова Анна</t>
  </si>
  <si>
    <t>Шульгина Влада</t>
  </si>
  <si>
    <t xml:space="preserve">ДИСТАНЦИЯ  -  7,5 км </t>
  </si>
  <si>
    <t xml:space="preserve">Девушки средней возрастной группы </t>
  </si>
  <si>
    <t>Иванова Мария</t>
  </si>
  <si>
    <t>КМС</t>
  </si>
  <si>
    <t>Абрамова Екатерина</t>
  </si>
  <si>
    <t>Мельникова Алёна</t>
  </si>
  <si>
    <t>Парфёнова Ирина</t>
  </si>
  <si>
    <t>Уманская Валерия</t>
  </si>
  <si>
    <t>Битюкова Анастасия</t>
  </si>
  <si>
    <t>Максимова Анастасия</t>
  </si>
  <si>
    <t>Псковская</t>
  </si>
  <si>
    <t>ГО шк.-интерн.</t>
  </si>
  <si>
    <t>"Юность", Динамо</t>
  </si>
  <si>
    <t>Гричанова Алёна</t>
  </si>
  <si>
    <t>Пискунова Дарья</t>
  </si>
  <si>
    <t>Череповец</t>
  </si>
  <si>
    <t>ДЮСШ № 4</t>
  </si>
  <si>
    <t>Антуфьева Надежда</t>
  </si>
  <si>
    <t>Марова Софья</t>
  </si>
  <si>
    <t>Денежкина Айдан</t>
  </si>
  <si>
    <t>Сергачёва Анастасия</t>
  </si>
  <si>
    <t>Яковлева Виктория</t>
  </si>
  <si>
    <t xml:space="preserve">ДИСТАНЦИЯ -   10  км </t>
  </si>
  <si>
    <t xml:space="preserve">Девушки старшей возрастной группы </t>
  </si>
  <si>
    <t>Мельникова Кристина</t>
  </si>
  <si>
    <t>МС</t>
  </si>
  <si>
    <t>Егорова Анастасия</t>
  </si>
  <si>
    <t>Нилова Тамара</t>
  </si>
  <si>
    <t>Афанасьева Анна</t>
  </si>
  <si>
    <t>Разумова Галина</t>
  </si>
  <si>
    <t>Суслова Юлия</t>
  </si>
  <si>
    <t>Кемкина Елена</t>
  </si>
  <si>
    <t>Глотикова Анастасия</t>
  </si>
  <si>
    <t xml:space="preserve">ДИСТАНЦИЯ -  10  км </t>
  </si>
  <si>
    <t xml:space="preserve">Юноши средней возрастной группы </t>
  </si>
  <si>
    <t>Секрет Виталий</t>
  </si>
  <si>
    <t>Таргонский Юрий</t>
  </si>
  <si>
    <t>Попов Владислав</t>
  </si>
  <si>
    <t>Гамидуллаев Нурлан</t>
  </si>
  <si>
    <t>Лазарев Павел</t>
  </si>
  <si>
    <t>Паплинский Илья</t>
  </si>
  <si>
    <t>Андреев Дмитрий</t>
  </si>
  <si>
    <t>Молотков Михаил</t>
  </si>
  <si>
    <t>Соловьёв Василий</t>
  </si>
  <si>
    <t>Респ.Карелия</t>
  </si>
  <si>
    <t>Петрозаводск</t>
  </si>
  <si>
    <t>РСДЮСШОР</t>
  </si>
  <si>
    <t>Козин Владислав</t>
  </si>
  <si>
    <t>Непомилуев Кирилл</t>
  </si>
  <si>
    <t>Лихограев Денис</t>
  </si>
  <si>
    <t>Дундуков Николай</t>
  </si>
  <si>
    <t>РСДЮШОР</t>
  </si>
  <si>
    <t>Пожарский Игнат</t>
  </si>
  <si>
    <t>Ерёмин Алексей</t>
  </si>
  <si>
    <t>Ярошенко Александр</t>
  </si>
  <si>
    <t>Бондаренко Константин</t>
  </si>
  <si>
    <t>Мишин Илья</t>
  </si>
  <si>
    <t>Лихограев Евгений</t>
  </si>
  <si>
    <t>Бородин Александр</t>
  </si>
  <si>
    <t>Шумилов Роман</t>
  </si>
  <si>
    <t>Тихвин</t>
  </si>
  <si>
    <t>ТСДЮШОР</t>
  </si>
  <si>
    <t>Соломин Виталий</t>
  </si>
  <si>
    <t>Григорьев Никита</t>
  </si>
  <si>
    <t>Саликов Иван</t>
  </si>
  <si>
    <t>Пронин Кирилл</t>
  </si>
  <si>
    <t>Шевченко Иван</t>
  </si>
  <si>
    <t>Молчанов Владимир</t>
  </si>
  <si>
    <t>Власенков Иван</t>
  </si>
  <si>
    <t>Лазарев Артём</t>
  </si>
  <si>
    <t>Ушаков Игорь</t>
  </si>
  <si>
    <t>Мунин Алексей</t>
  </si>
  <si>
    <t>Тымчук Сергей</t>
  </si>
  <si>
    <t>Кляпчук Артём</t>
  </si>
  <si>
    <t>Побийпеч Владислав</t>
  </si>
  <si>
    <t>Вовк Артём</t>
  </si>
  <si>
    <t>Медянец Виктор</t>
  </si>
  <si>
    <t>Молчанов Дмитрий</t>
  </si>
  <si>
    <t>Шаповалов Иван</t>
  </si>
  <si>
    <t>Захаров Кирилл</t>
  </si>
  <si>
    <t xml:space="preserve">ДИСТАНЦИЯ -  12,5  км </t>
  </si>
  <si>
    <t xml:space="preserve">Юноши старшей  возрастной группы </t>
  </si>
  <si>
    <t>Отопков Даниил</t>
  </si>
  <si>
    <t>Алексеенко Кирилл</t>
  </si>
  <si>
    <t>Кузнецов Алексей</t>
  </si>
  <si>
    <t>Боровков Сергей</t>
  </si>
  <si>
    <t>СДЮШОР № 3</t>
  </si>
  <si>
    <t>Ермаков Алексей</t>
  </si>
  <si>
    <t>Допко Илья</t>
  </si>
  <si>
    <t>Борзенин Игорь</t>
  </si>
  <si>
    <t>Фоменко Владислав</t>
  </si>
  <si>
    <t>Пилипец Вадим</t>
  </si>
  <si>
    <t>Бондаренко Михаил</t>
  </si>
  <si>
    <t>Усманов Рауль</t>
  </si>
  <si>
    <t>МО СДЮСШОР по звс,СПЭК</t>
  </si>
  <si>
    <t>Бирюлёв Павел</t>
  </si>
  <si>
    <t>Советов Евгений</t>
  </si>
  <si>
    <t>Тимофеев Виталий</t>
  </si>
  <si>
    <t>Лебедев Сергей</t>
  </si>
  <si>
    <t>Голоденко Андрей</t>
  </si>
  <si>
    <t>Первухин Илья</t>
  </si>
  <si>
    <t>Щукин Антон</t>
  </si>
  <si>
    <t>Гомзяков Иван</t>
  </si>
  <si>
    <t>Кузнецов Владислав</t>
  </si>
  <si>
    <t>Кузьмин Антон</t>
  </si>
  <si>
    <t>Семёнов Александр</t>
  </si>
  <si>
    <t>Десятков Александр</t>
  </si>
  <si>
    <t>Логинов Дмитрий</t>
  </si>
  <si>
    <t>Киров Дмитрий</t>
  </si>
  <si>
    <t>Серов Дмитрий</t>
  </si>
  <si>
    <t>Сонюшкин Максим</t>
  </si>
  <si>
    <t>Сарычев Никита</t>
  </si>
  <si>
    <t>Потылицын Григорий</t>
  </si>
  <si>
    <t>Снисаренко Антон</t>
  </si>
  <si>
    <t>Снетков Илья</t>
  </si>
  <si>
    <t>Не стартовали: №№</t>
  </si>
  <si>
    <t>27,40,109,148,154</t>
  </si>
  <si>
    <t xml:space="preserve">Не финишировали: №№ </t>
  </si>
  <si>
    <t>80,90,104,105,115,116,119,141,142,144,150</t>
  </si>
  <si>
    <t>Штраф:</t>
  </si>
  <si>
    <t>№128 - 2мин., п.7.3.с</t>
  </si>
  <si>
    <t>Дисквалифицирован:</t>
  </si>
  <si>
    <t>№123 - п.7.5.v</t>
  </si>
  <si>
    <t>Главный судья соревнований</t>
  </si>
  <si>
    <t>судья Республиканской категории                                                                              В.А.Сурядов</t>
  </si>
  <si>
    <t>Главный секретарь,</t>
  </si>
  <si>
    <t>судья Международной категории                                                                               В.А.Ветчинова</t>
  </si>
  <si>
    <t>Всего стартовало_____________________________________________человек</t>
  </si>
  <si>
    <t>Судья на старте________________________________________________________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</si>
</sst>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00000"/>
    <numFmt numFmtId="182" formatCode="#,##0_ ;[Red]\-#,##0\ "/>
    <numFmt numFmtId="183" formatCode="[$-FC19]d\ mmmm\ yyyy\ &quot;г.&quot;"/>
    <numFmt numFmtId="184" formatCode="h:mm:ss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0"/>
    </font>
    <font>
      <sz val="10"/>
      <name val="Bookman Old Style"/>
      <family val="1"/>
    </font>
    <font>
      <sz val="11"/>
      <name val="Tahoma"/>
      <family val="2"/>
    </font>
    <font>
      <b/>
      <sz val="10"/>
      <name val="Arial Cyr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sz val="12"/>
      <name val="Arial Cyr"/>
      <family val="0"/>
    </font>
    <font>
      <sz val="14"/>
      <color indexed="16"/>
      <name val="Arial Cyr"/>
      <family val="2"/>
    </font>
    <font>
      <sz val="10"/>
      <color indexed="16"/>
      <name val="Arial Cyr"/>
      <family val="2"/>
    </font>
    <font>
      <b/>
      <sz val="14"/>
      <color indexed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2" fillId="0" borderId="0" xfId="53" applyFont="1" applyAlignment="1">
      <alignment horizontal="left"/>
      <protection/>
    </xf>
    <xf numFmtId="0" fontId="7" fillId="0" borderId="0" xfId="53">
      <alignment/>
      <protection/>
    </xf>
    <xf numFmtId="0" fontId="7" fillId="0" borderId="0" xfId="53" applyAlignment="1">
      <alignment horizontal="center"/>
      <protection/>
    </xf>
    <xf numFmtId="45" fontId="7" fillId="0" borderId="0" xfId="53" applyNumberFormat="1">
      <alignment/>
      <protection/>
    </xf>
    <xf numFmtId="0" fontId="23" fillId="0" borderId="0" xfId="53" applyFont="1">
      <alignment/>
      <protection/>
    </xf>
    <xf numFmtId="0" fontId="22" fillId="0" borderId="0" xfId="53" applyFont="1">
      <alignment/>
      <protection/>
    </xf>
    <xf numFmtId="21" fontId="7" fillId="0" borderId="0" xfId="53" applyNumberFormat="1">
      <alignment/>
      <protection/>
    </xf>
    <xf numFmtId="0" fontId="24" fillId="0" borderId="0" xfId="53" applyFont="1">
      <alignment/>
      <protection/>
    </xf>
    <xf numFmtId="0" fontId="25" fillId="0" borderId="0" xfId="53" applyFont="1">
      <alignment/>
      <protection/>
    </xf>
    <xf numFmtId="21" fontId="7" fillId="0" borderId="0" xfId="53" applyNumberFormat="1" applyAlignment="1">
      <alignment horizontal="left"/>
      <protection/>
    </xf>
    <xf numFmtId="0" fontId="26" fillId="0" borderId="10" xfId="53" applyFont="1" applyBorder="1" applyAlignment="1">
      <alignment horizontal="center"/>
      <protection/>
    </xf>
    <xf numFmtId="0" fontId="26" fillId="0" borderId="11" xfId="53" applyFont="1" applyBorder="1" applyAlignment="1">
      <alignment horizontal="center"/>
      <protection/>
    </xf>
    <xf numFmtId="0" fontId="26" fillId="0" borderId="12" xfId="53" applyFont="1" applyBorder="1" applyAlignment="1">
      <alignment horizontal="center"/>
      <protection/>
    </xf>
    <xf numFmtId="0" fontId="26" fillId="0" borderId="13" xfId="53" applyFont="1" applyBorder="1" applyAlignment="1">
      <alignment horizontal="center"/>
      <protection/>
    </xf>
    <xf numFmtId="0" fontId="26" fillId="0" borderId="14" xfId="53" applyFont="1" applyBorder="1" applyAlignment="1">
      <alignment horizontal="center"/>
      <protection/>
    </xf>
    <xf numFmtId="45" fontId="26" fillId="0" borderId="11" xfId="53" applyNumberFormat="1" applyFont="1" applyBorder="1" applyAlignment="1">
      <alignment horizontal="center"/>
      <protection/>
    </xf>
    <xf numFmtId="0" fontId="21" fillId="0" borderId="11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26" fillId="0" borderId="15" xfId="53" applyFont="1" applyBorder="1" applyAlignment="1">
      <alignment horizontal="center"/>
      <protection/>
    </xf>
    <xf numFmtId="0" fontId="26" fillId="0" borderId="16" xfId="53" applyFont="1" applyBorder="1" applyAlignment="1">
      <alignment horizontal="center"/>
      <protection/>
    </xf>
    <xf numFmtId="0" fontId="26" fillId="0" borderId="17" xfId="53" applyFont="1" applyBorder="1" applyAlignment="1">
      <alignment horizontal="center"/>
      <protection/>
    </xf>
    <xf numFmtId="0" fontId="27" fillId="0" borderId="15" xfId="53" applyFont="1" applyBorder="1" applyAlignment="1">
      <alignment horizontal="center"/>
      <protection/>
    </xf>
    <xf numFmtId="45" fontId="26" fillId="0" borderId="16" xfId="53" applyNumberFormat="1" applyFont="1" applyBorder="1" applyAlignment="1">
      <alignment horizontal="center"/>
      <protection/>
    </xf>
    <xf numFmtId="0" fontId="21" fillId="0" borderId="16" xfId="53" applyFont="1" applyBorder="1" applyAlignment="1">
      <alignment horizontal="center"/>
      <protection/>
    </xf>
    <xf numFmtId="0" fontId="26" fillId="0" borderId="0" xfId="53" applyFont="1" applyBorder="1" applyAlignment="1">
      <alignment horizontal="center"/>
      <protection/>
    </xf>
    <xf numFmtId="45" fontId="26" fillId="0" borderId="0" xfId="53" applyNumberFormat="1" applyFont="1" applyBorder="1" applyAlignment="1">
      <alignment horizontal="center"/>
      <protection/>
    </xf>
    <xf numFmtId="0" fontId="24" fillId="0" borderId="0" xfId="53" applyNumberFormat="1" applyFont="1" applyAlignment="1">
      <alignment horizontal="center"/>
      <protection/>
    </xf>
    <xf numFmtId="0" fontId="25" fillId="0" borderId="0" xfId="53" applyNumberFormat="1" applyFont="1" applyAlignment="1">
      <alignment horizontal="center"/>
      <protection/>
    </xf>
    <xf numFmtId="0" fontId="28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6" fontId="7" fillId="0" borderId="0" xfId="53" applyNumberFormat="1" applyFont="1" applyAlignment="1">
      <alignment horizontal="center"/>
      <protection/>
    </xf>
    <xf numFmtId="0" fontId="7" fillId="0" borderId="0" xfId="53" applyFont="1">
      <alignment/>
      <protection/>
    </xf>
    <xf numFmtId="21" fontId="29" fillId="0" borderId="0" xfId="53" applyNumberFormat="1" applyFont="1" applyAlignment="1">
      <alignment horizontal="center"/>
      <protection/>
    </xf>
    <xf numFmtId="184" fontId="30" fillId="0" borderId="0" xfId="53" applyNumberFormat="1" applyFont="1" applyAlignment="1">
      <alignment horizontal="center"/>
      <protection/>
    </xf>
    <xf numFmtId="184" fontId="7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21" fontId="31" fillId="0" borderId="0" xfId="53" applyNumberFormat="1" applyFont="1" applyBorder="1" applyAlignment="1">
      <alignment horizontal="center"/>
      <protection/>
    </xf>
    <xf numFmtId="184" fontId="31" fillId="0" borderId="0" xfId="53" applyNumberFormat="1" applyFont="1" applyBorder="1" applyAlignment="1">
      <alignment horizontal="center"/>
      <protection/>
    </xf>
    <xf numFmtId="45" fontId="7" fillId="0" borderId="0" xfId="53" applyNumberFormat="1" applyFont="1" applyBorder="1" applyAlignment="1">
      <alignment horizontal="center"/>
      <protection/>
    </xf>
    <xf numFmtId="46" fontId="7" fillId="0" borderId="0" xfId="53" applyNumberFormat="1" applyFont="1">
      <alignment/>
      <protection/>
    </xf>
    <xf numFmtId="0" fontId="31" fillId="0" borderId="0" xfId="53" applyFont="1">
      <alignment/>
      <protection/>
    </xf>
    <xf numFmtId="21" fontId="32" fillId="0" borderId="0" xfId="53" applyNumberFormat="1" applyFont="1" applyBorder="1" applyAlignment="1">
      <alignment horizontal="center"/>
      <protection/>
    </xf>
    <xf numFmtId="184" fontId="30" fillId="0" borderId="0" xfId="53" applyNumberFormat="1" applyFont="1" applyBorder="1" applyAlignment="1">
      <alignment horizontal="center"/>
      <protection/>
    </xf>
    <xf numFmtId="0" fontId="30" fillId="0" borderId="0" xfId="53" applyFont="1" applyBorder="1" applyAlignment="1">
      <alignment horizontal="center"/>
      <protection/>
    </xf>
    <xf numFmtId="21" fontId="30" fillId="0" borderId="0" xfId="53" applyNumberFormat="1" applyFont="1" applyBorder="1" applyAlignment="1">
      <alignment horizontal="center"/>
      <protection/>
    </xf>
    <xf numFmtId="45" fontId="33" fillId="0" borderId="0" xfId="53" applyNumberFormat="1" applyFont="1" applyBorder="1" applyAlignment="1">
      <alignment horizontal="center"/>
      <protection/>
    </xf>
    <xf numFmtId="46" fontId="30" fillId="0" borderId="0" xfId="53" applyNumberFormat="1" applyFont="1">
      <alignment/>
      <protection/>
    </xf>
    <xf numFmtId="0" fontId="30" fillId="0" borderId="0" xfId="53" applyFont="1">
      <alignment/>
      <protection/>
    </xf>
    <xf numFmtId="184" fontId="33" fillId="0" borderId="0" xfId="53" applyNumberFormat="1" applyFont="1" applyFill="1" applyBorder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0" fontId="7" fillId="24" borderId="18" xfId="53" applyFont="1" applyFill="1" applyBorder="1" applyAlignment="1">
      <alignment horizontal="center"/>
      <protection/>
    </xf>
    <xf numFmtId="0" fontId="34" fillId="0" borderId="18" xfId="53" applyFont="1" applyBorder="1" applyAlignment="1">
      <alignment horizontal="center"/>
      <protection/>
    </xf>
    <xf numFmtId="184" fontId="30" fillId="0" borderId="18" xfId="53" applyNumberFormat="1" applyFont="1" applyBorder="1" applyAlignment="1">
      <alignment horizontal="center"/>
      <protection/>
    </xf>
    <xf numFmtId="184" fontId="33" fillId="0" borderId="18" xfId="53" applyNumberFormat="1" applyFont="1" applyBorder="1" applyAlignment="1">
      <alignment horizontal="center"/>
      <protection/>
    </xf>
    <xf numFmtId="6" fontId="33" fillId="0" borderId="18" xfId="53" applyNumberFormat="1" applyFont="1" applyBorder="1" applyAlignment="1">
      <alignment horizontal="center"/>
      <protection/>
    </xf>
    <xf numFmtId="46" fontId="30" fillId="0" borderId="0" xfId="53" applyNumberFormat="1" applyFont="1" applyBorder="1">
      <alignment/>
      <protection/>
    </xf>
    <xf numFmtId="0" fontId="7" fillId="0" borderId="18" xfId="53" applyFont="1" applyFill="1" applyBorder="1" applyAlignment="1">
      <alignment horizontal="center"/>
      <protection/>
    </xf>
    <xf numFmtId="0" fontId="7" fillId="0" borderId="0" xfId="53" applyFont="1" applyAlignment="1">
      <alignment horizontal="left"/>
      <protection/>
    </xf>
    <xf numFmtId="184" fontId="33" fillId="0" borderId="0" xfId="53" applyNumberFormat="1" applyFont="1" applyAlignment="1">
      <alignment horizontal="center"/>
      <protection/>
    </xf>
    <xf numFmtId="0" fontId="7" fillId="24" borderId="0" xfId="53" applyFont="1" applyFill="1" applyBorder="1" applyAlignment="1">
      <alignment horizontal="center"/>
      <protection/>
    </xf>
    <xf numFmtId="0" fontId="34" fillId="0" borderId="0" xfId="53" applyFont="1" applyBorder="1" applyAlignment="1">
      <alignment horizontal="center"/>
      <protection/>
    </xf>
    <xf numFmtId="184" fontId="33" fillId="0" borderId="0" xfId="53" applyNumberFormat="1" applyFont="1" applyBorder="1" applyAlignment="1">
      <alignment horizontal="center"/>
      <protection/>
    </xf>
    <xf numFmtId="6" fontId="33" fillId="0" borderId="0" xfId="53" applyNumberFormat="1" applyFont="1" applyBorder="1" applyAlignment="1">
      <alignment horizontal="center"/>
      <protection/>
    </xf>
    <xf numFmtId="0" fontId="33" fillId="24" borderId="0" xfId="53" applyFont="1" applyFill="1" applyBorder="1" applyAlignment="1">
      <alignment horizontal="center"/>
      <protection/>
    </xf>
    <xf numFmtId="21" fontId="34" fillId="0" borderId="0" xfId="53" applyNumberFormat="1" applyFont="1" applyBorder="1" applyAlignment="1">
      <alignment horizontal="center"/>
      <protection/>
    </xf>
    <xf numFmtId="184" fontId="35" fillId="0" borderId="0" xfId="53" applyNumberFormat="1" applyFont="1" applyBorder="1" applyAlignment="1">
      <alignment horizontal="center"/>
      <protection/>
    </xf>
    <xf numFmtId="0" fontId="7" fillId="24" borderId="0" xfId="53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184" fontId="7" fillId="0" borderId="0" xfId="53" applyNumberFormat="1" applyFont="1">
      <alignment/>
      <protection/>
    </xf>
    <xf numFmtId="6" fontId="7" fillId="0" borderId="0" xfId="53" applyNumberFormat="1" applyFont="1">
      <alignment/>
      <protection/>
    </xf>
    <xf numFmtId="0" fontId="7" fillId="0" borderId="0" xfId="53" applyBorder="1">
      <alignment/>
      <protection/>
    </xf>
    <xf numFmtId="184" fontId="7" fillId="0" borderId="0" xfId="53" applyNumberFormat="1" applyFont="1">
      <alignment/>
      <protection/>
    </xf>
    <xf numFmtId="21" fontId="33" fillId="0" borderId="0" xfId="53" applyNumberFormat="1" applyFont="1" applyBorder="1" applyAlignment="1">
      <alignment horizontal="center"/>
      <protection/>
    </xf>
    <xf numFmtId="0" fontId="7" fillId="0" borderId="0" xfId="53" applyFont="1" applyFill="1">
      <alignment/>
      <protection/>
    </xf>
    <xf numFmtId="6" fontId="7" fillId="0" borderId="0" xfId="53" applyNumberFormat="1" applyAlignment="1">
      <alignment horizontal="center"/>
      <protection/>
    </xf>
    <xf numFmtId="0" fontId="7" fillId="0" borderId="0" xfId="53" applyFont="1" applyFill="1" applyAlignment="1">
      <alignment horizontal="center"/>
      <protection/>
    </xf>
    <xf numFmtId="6" fontId="7" fillId="0" borderId="0" xfId="53" applyNumberFormat="1" applyFont="1" applyFill="1" applyAlignment="1">
      <alignment horizontal="center"/>
      <protection/>
    </xf>
    <xf numFmtId="0" fontId="26" fillId="0" borderId="0" xfId="53" applyFont="1">
      <alignment/>
      <protection/>
    </xf>
    <xf numFmtId="21" fontId="30" fillId="0" borderId="0" xfId="53" applyNumberFormat="1" applyFont="1" applyAlignment="1">
      <alignment horizontal="center"/>
      <protection/>
    </xf>
    <xf numFmtId="184" fontId="32" fillId="0" borderId="0" xfId="53" applyNumberFormat="1" applyFont="1" applyBorder="1" applyAlignment="1">
      <alignment horizontal="center"/>
      <protection/>
    </xf>
    <xf numFmtId="0" fontId="35" fillId="0" borderId="0" xfId="53" applyFont="1" applyBorder="1" applyAlignment="1">
      <alignment horizontal="center"/>
      <protection/>
    </xf>
    <xf numFmtId="45" fontId="30" fillId="0" borderId="0" xfId="53" applyNumberFormat="1" applyFont="1" applyBorder="1" applyAlignment="1">
      <alignment horizontal="center"/>
      <protection/>
    </xf>
    <xf numFmtId="184" fontId="36" fillId="0" borderId="0" xfId="53" applyNumberFormat="1" applyFont="1" applyAlignment="1">
      <alignment horizontal="center"/>
      <protection/>
    </xf>
    <xf numFmtId="0" fontId="26" fillId="0" borderId="0" xfId="53" applyFont="1" applyAlignment="1">
      <alignment horizontal="center"/>
      <protection/>
    </xf>
    <xf numFmtId="0" fontId="24" fillId="0" borderId="0" xfId="53" applyNumberFormat="1" applyFont="1" applyAlignment="1">
      <alignment horizontal="left"/>
      <protection/>
    </xf>
    <xf numFmtId="0" fontId="24" fillId="0" borderId="0" xfId="53" applyFont="1" applyAlignment="1">
      <alignment horizontal="left"/>
      <protection/>
    </xf>
    <xf numFmtId="6" fontId="24" fillId="0" borderId="0" xfId="53" applyNumberFormat="1" applyFont="1" applyAlignment="1">
      <alignment horizontal="center"/>
      <protection/>
    </xf>
    <xf numFmtId="184" fontId="0" fillId="0" borderId="0" xfId="53" applyNumberFormat="1" applyFont="1" applyAlignment="1">
      <alignment horizontal="left"/>
      <protection/>
    </xf>
    <xf numFmtId="21" fontId="7" fillId="0" borderId="0" xfId="53" applyNumberFormat="1" applyFont="1" applyAlignment="1">
      <alignment horizontal="center"/>
      <protection/>
    </xf>
    <xf numFmtId="0" fontId="31" fillId="0" borderId="0" xfId="53" applyFont="1" applyBorder="1" applyAlignment="1">
      <alignment horizontal="center"/>
      <protection/>
    </xf>
    <xf numFmtId="45" fontId="31" fillId="0" borderId="0" xfId="53" applyNumberFormat="1" applyFont="1" applyBorder="1" applyAlignment="1">
      <alignment horizontal="center"/>
      <protection/>
    </xf>
    <xf numFmtId="0" fontId="24" fillId="0" borderId="0" xfId="53" applyNumberFormat="1" applyFont="1" applyAlignment="1">
      <alignment horizontal="left"/>
      <protection/>
    </xf>
    <xf numFmtId="184" fontId="37" fillId="0" borderId="0" xfId="53" applyNumberFormat="1" applyFont="1" applyBorder="1" applyAlignment="1">
      <alignment horizontal="center"/>
      <protection/>
    </xf>
    <xf numFmtId="0" fontId="37" fillId="0" borderId="0" xfId="53" applyFont="1" applyBorder="1" applyAlignment="1">
      <alignment horizontal="center"/>
      <protection/>
    </xf>
    <xf numFmtId="0" fontId="38" fillId="0" borderId="0" xfId="53" applyFont="1" applyBorder="1" applyAlignment="1">
      <alignment horizontal="center"/>
      <protection/>
    </xf>
    <xf numFmtId="45" fontId="37" fillId="0" borderId="0" xfId="53" applyNumberFormat="1" applyFont="1" applyBorder="1" applyAlignment="1">
      <alignment horizontal="center"/>
      <protection/>
    </xf>
    <xf numFmtId="21" fontId="37" fillId="0" borderId="0" xfId="53" applyNumberFormat="1" applyFont="1" applyBorder="1" applyAlignment="1">
      <alignment horizontal="center"/>
      <protection/>
    </xf>
    <xf numFmtId="46" fontId="37" fillId="0" borderId="0" xfId="53" applyNumberFormat="1" applyFont="1">
      <alignment/>
      <protection/>
    </xf>
    <xf numFmtId="184" fontId="0" fillId="0" borderId="0" xfId="53" applyNumberFormat="1" applyFont="1" applyFill="1" applyAlignment="1">
      <alignment horizontal="center"/>
      <protection/>
    </xf>
    <xf numFmtId="184" fontId="29" fillId="0" borderId="0" xfId="53" applyNumberFormat="1" applyFont="1" applyAlignment="1">
      <alignment horizontal="center"/>
      <protection/>
    </xf>
    <xf numFmtId="0" fontId="39" fillId="0" borderId="0" xfId="53" applyFont="1">
      <alignment/>
      <protection/>
    </xf>
    <xf numFmtId="0" fontId="39" fillId="0" borderId="0" xfId="53" applyFont="1" applyAlignment="1">
      <alignment horizontal="center"/>
      <protection/>
    </xf>
    <xf numFmtId="45" fontId="39" fillId="0" borderId="0" xfId="53" applyNumberFormat="1" applyFont="1">
      <alignment/>
      <protection/>
    </xf>
    <xf numFmtId="6" fontId="7" fillId="0" borderId="0" xfId="53" applyNumberFormat="1" applyFont="1" applyAlignment="1">
      <alignment horizontal="left"/>
      <protection/>
    </xf>
    <xf numFmtId="0" fontId="26" fillId="0" borderId="14" xfId="53" applyFont="1" applyBorder="1" applyAlignment="1">
      <alignment horizontal="center"/>
      <protection/>
    </xf>
    <xf numFmtId="0" fontId="26" fillId="0" borderId="19" xfId="53" applyFont="1" applyBorder="1" applyAlignment="1">
      <alignment horizontal="center"/>
      <protection/>
    </xf>
    <xf numFmtId="0" fontId="26" fillId="0" borderId="20" xfId="53" applyFont="1" applyBorder="1" applyAlignment="1">
      <alignment horizontal="center"/>
      <protection/>
    </xf>
    <xf numFmtId="0" fontId="40" fillId="0" borderId="0" xfId="53" applyFont="1">
      <alignment/>
      <protection/>
    </xf>
    <xf numFmtId="0" fontId="41" fillId="0" borderId="0" xfId="53" applyFont="1">
      <alignment/>
      <protection/>
    </xf>
    <xf numFmtId="0" fontId="41" fillId="0" borderId="0" xfId="53" applyFont="1" applyAlignment="1">
      <alignment horizontal="center"/>
      <protection/>
    </xf>
    <xf numFmtId="45" fontId="41" fillId="0" borderId="0" xfId="53" applyNumberFormat="1" applyFont="1">
      <alignment/>
      <protection/>
    </xf>
    <xf numFmtId="0" fontId="42" fillId="0" borderId="0" xfId="53" applyFont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в Всерос.Приз В.Кириенко по биатлону Ин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U263"/>
  <sheetViews>
    <sheetView tabSelected="1" zoomScale="75" zoomScaleNormal="75" zoomScaleSheetLayoutView="75" workbookViewId="0" topLeftCell="A25">
      <selection activeCell="W12" sqref="W12"/>
    </sheetView>
  </sheetViews>
  <sheetFormatPr defaultColWidth="9.140625" defaultRowHeight="12.75"/>
  <cols>
    <col min="1" max="1" width="4.28125" style="2" customWidth="1"/>
    <col min="2" max="2" width="6.140625" style="2" customWidth="1"/>
    <col min="3" max="3" width="23.8515625" style="2" customWidth="1"/>
    <col min="4" max="4" width="5.421875" style="2" customWidth="1"/>
    <col min="5" max="5" width="4.57421875" style="2" customWidth="1"/>
    <col min="6" max="6" width="15.00390625" style="2" customWidth="1"/>
    <col min="7" max="7" width="14.00390625" style="2" customWidth="1"/>
    <col min="8" max="8" width="25.57421875" style="2" customWidth="1"/>
    <col min="9" max="9" width="11.28125" style="2" hidden="1" customWidth="1"/>
    <col min="10" max="10" width="11.00390625" style="2" hidden="1" customWidth="1"/>
    <col min="11" max="11" width="10.00390625" style="2" customWidth="1"/>
    <col min="12" max="15" width="2.57421875" style="3" customWidth="1"/>
    <col min="16" max="16" width="4.00390625" style="3" customWidth="1"/>
    <col min="17" max="17" width="11.140625" style="2" customWidth="1"/>
    <col min="18" max="18" width="9.8515625" style="4" customWidth="1"/>
    <col min="19" max="19" width="5.00390625" style="2" customWidth="1"/>
    <col min="20" max="20" width="12.00390625" style="2" hidden="1" customWidth="1"/>
    <col min="21" max="21" width="13.7109375" style="2" hidden="1" customWidth="1"/>
    <col min="22" max="16384" width="9.140625" style="2" customWidth="1"/>
  </cols>
  <sheetData>
    <row r="1" ht="22.5" customHeight="1">
      <c r="A1" s="1" t="s">
        <v>0</v>
      </c>
    </row>
    <row r="2" ht="22.5" customHeight="1">
      <c r="A2" s="1" t="s">
        <v>1</v>
      </c>
    </row>
    <row r="3" ht="22.5" customHeight="1">
      <c r="A3" s="1" t="s">
        <v>2</v>
      </c>
    </row>
    <row r="4" ht="22.5" customHeight="1">
      <c r="A4" s="1" t="s">
        <v>3</v>
      </c>
    </row>
    <row r="5" spans="1:18" s="109" customFormat="1" ht="22.5" customHeight="1">
      <c r="A5" s="112" t="s">
        <v>4</v>
      </c>
      <c r="B5" s="108"/>
      <c r="L5" s="110"/>
      <c r="M5" s="110"/>
      <c r="N5" s="110"/>
      <c r="O5" s="110"/>
      <c r="P5" s="110"/>
      <c r="R5" s="111"/>
    </row>
    <row r="6" spans="1:2" ht="22.5" customHeight="1">
      <c r="A6" s="112" t="s">
        <v>5</v>
      </c>
      <c r="B6" s="5"/>
    </row>
    <row r="7" spans="1:2" ht="22.5" customHeight="1">
      <c r="A7" s="112" t="s">
        <v>6</v>
      </c>
      <c r="B7" s="5"/>
    </row>
    <row r="8" spans="1:2" ht="22.5" customHeight="1">
      <c r="A8" s="5" t="s">
        <v>7</v>
      </c>
      <c r="B8" s="5"/>
    </row>
    <row r="9" spans="1:2" ht="13.5" customHeight="1">
      <c r="A9" s="5" t="s">
        <v>8</v>
      </c>
      <c r="B9" s="2" t="s">
        <v>8</v>
      </c>
    </row>
    <row r="10" spans="1:17" ht="18.75" customHeight="1">
      <c r="A10" s="5" t="s">
        <v>8</v>
      </c>
      <c r="C10" s="6" t="s">
        <v>9</v>
      </c>
      <c r="Q10" s="7" t="s">
        <v>8</v>
      </c>
    </row>
    <row r="11" spans="1:17" ht="22.5" customHeight="1">
      <c r="A11" s="5" t="s">
        <v>8</v>
      </c>
      <c r="C11" s="6" t="s">
        <v>10</v>
      </c>
      <c r="Q11" s="7"/>
    </row>
    <row r="12" spans="1:17" ht="17.25" customHeight="1">
      <c r="A12" s="5" t="s">
        <v>8</v>
      </c>
      <c r="C12" s="6"/>
      <c r="Q12" s="7"/>
    </row>
    <row r="13" spans="1:17" ht="24.75" customHeight="1">
      <c r="A13" s="5" t="s">
        <v>11</v>
      </c>
      <c r="C13" s="6"/>
      <c r="Q13" s="7"/>
    </row>
    <row r="14" spans="1:17" ht="17.25" customHeight="1">
      <c r="A14" s="5"/>
      <c r="C14" s="6"/>
      <c r="Q14" s="7"/>
    </row>
    <row r="15" spans="1:19" ht="20.25" customHeight="1">
      <c r="A15" s="8" t="s">
        <v>8</v>
      </c>
      <c r="C15" s="6" t="s">
        <v>12</v>
      </c>
      <c r="S15" s="2" t="s">
        <v>8</v>
      </c>
    </row>
    <row r="16" spans="1:3" ht="14.25" customHeight="1">
      <c r="A16" s="8"/>
      <c r="C16" s="9"/>
    </row>
    <row r="17" spans="1:3" ht="14.25" customHeight="1">
      <c r="A17" s="8" t="s">
        <v>13</v>
      </c>
      <c r="C17" s="9"/>
    </row>
    <row r="18" spans="1:17" ht="14.25" customHeight="1">
      <c r="A18" s="8" t="s">
        <v>14</v>
      </c>
      <c r="C18" s="9"/>
      <c r="Q18" s="10" t="s">
        <v>8</v>
      </c>
    </row>
    <row r="19" spans="1:21" ht="13.5" customHeight="1">
      <c r="A19" s="11" t="s">
        <v>15</v>
      </c>
      <c r="B19" s="11" t="s">
        <v>16</v>
      </c>
      <c r="C19" s="11" t="s">
        <v>17</v>
      </c>
      <c r="D19" s="11" t="s">
        <v>18</v>
      </c>
      <c r="E19" s="11" t="s">
        <v>19</v>
      </c>
      <c r="F19" s="11" t="s">
        <v>20</v>
      </c>
      <c r="G19" s="11" t="s">
        <v>21</v>
      </c>
      <c r="H19" s="12" t="s">
        <v>22</v>
      </c>
      <c r="I19" s="13" t="s">
        <v>23</v>
      </c>
      <c r="J19" s="13" t="s">
        <v>23</v>
      </c>
      <c r="K19" s="14" t="s">
        <v>24</v>
      </c>
      <c r="L19" s="105" t="s">
        <v>25</v>
      </c>
      <c r="M19" s="106"/>
      <c r="N19" s="106"/>
      <c r="O19" s="106"/>
      <c r="P19" s="107"/>
      <c r="Q19" s="12" t="s">
        <v>26</v>
      </c>
      <c r="R19" s="16" t="s">
        <v>27</v>
      </c>
      <c r="S19" s="17" t="s">
        <v>28</v>
      </c>
      <c r="T19" s="12" t="s">
        <v>26</v>
      </c>
      <c r="U19" s="18" t="s">
        <v>29</v>
      </c>
    </row>
    <row r="20" spans="1:21" ht="13.5" customHeight="1">
      <c r="A20" s="19" t="s">
        <v>30</v>
      </c>
      <c r="B20" s="19" t="s">
        <v>31</v>
      </c>
      <c r="C20" s="19" t="s">
        <v>8</v>
      </c>
      <c r="D20" s="19" t="s">
        <v>32</v>
      </c>
      <c r="E20" s="19" t="s">
        <v>33</v>
      </c>
      <c r="F20" s="19"/>
      <c r="G20" s="19"/>
      <c r="H20" s="20" t="s">
        <v>34</v>
      </c>
      <c r="I20" s="21" t="s">
        <v>35</v>
      </c>
      <c r="J20" s="21" t="s">
        <v>36</v>
      </c>
      <c r="K20" s="19" t="s">
        <v>37</v>
      </c>
      <c r="L20" s="15" t="s">
        <v>38</v>
      </c>
      <c r="M20" s="15" t="s">
        <v>39</v>
      </c>
      <c r="N20" s="15" t="s">
        <v>40</v>
      </c>
      <c r="O20" s="15" t="s">
        <v>39</v>
      </c>
      <c r="P20" s="22" t="s">
        <v>41</v>
      </c>
      <c r="Q20" s="20" t="s">
        <v>8</v>
      </c>
      <c r="R20" s="23" t="s">
        <v>8</v>
      </c>
      <c r="S20" s="24" t="s">
        <v>42</v>
      </c>
      <c r="T20" s="20" t="s">
        <v>8</v>
      </c>
      <c r="U20" s="18" t="s">
        <v>43</v>
      </c>
    </row>
    <row r="21" spans="1:21" ht="13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U21" s="25"/>
    </row>
    <row r="22" spans="1:21" s="32" customFormat="1" ht="15" customHeight="1">
      <c r="A22" s="27" t="s">
        <v>8</v>
      </c>
      <c r="B22" s="28" t="s">
        <v>8</v>
      </c>
      <c r="C22" s="29" t="s">
        <v>44</v>
      </c>
      <c r="D22" s="30"/>
      <c r="E22" s="31"/>
      <c r="F22" s="31"/>
      <c r="H22" s="33" t="s">
        <v>8</v>
      </c>
      <c r="I22" s="34"/>
      <c r="J22" s="34" t="s">
        <v>8</v>
      </c>
      <c r="K22" s="35"/>
      <c r="L22" s="36"/>
      <c r="M22" s="36"/>
      <c r="N22" s="36"/>
      <c r="O22" s="36"/>
      <c r="P22" s="37"/>
      <c r="Q22" s="38"/>
      <c r="R22" s="39"/>
      <c r="S22" s="40"/>
      <c r="T22" s="40"/>
      <c r="U22" s="37"/>
    </row>
    <row r="23" spans="1:21" s="32" customFormat="1" ht="15" customHeight="1">
      <c r="A23" s="27" t="s">
        <v>8</v>
      </c>
      <c r="B23" s="28" t="s">
        <v>8</v>
      </c>
      <c r="C23" s="41" t="s">
        <v>45</v>
      </c>
      <c r="D23" s="30"/>
      <c r="E23" s="31"/>
      <c r="F23" s="31"/>
      <c r="H23" s="33" t="s">
        <v>8</v>
      </c>
      <c r="I23" s="34"/>
      <c r="J23" s="42"/>
      <c r="K23" s="43"/>
      <c r="L23" s="44"/>
      <c r="M23" s="44"/>
      <c r="N23" s="44"/>
      <c r="O23" s="44"/>
      <c r="P23" s="45"/>
      <c r="Q23" s="43"/>
      <c r="R23" s="46"/>
      <c r="S23" s="47"/>
      <c r="T23" s="47"/>
      <c r="U23" s="48"/>
    </row>
    <row r="25" spans="1:21" s="32" customFormat="1" ht="15" customHeight="1">
      <c r="A25" s="27">
        <v>1</v>
      </c>
      <c r="B25" s="28">
        <v>11</v>
      </c>
      <c r="C25" s="32" t="s">
        <v>46</v>
      </c>
      <c r="D25" s="30">
        <v>1997</v>
      </c>
      <c r="E25" s="31" t="s">
        <v>47</v>
      </c>
      <c r="F25" s="32" t="s">
        <v>48</v>
      </c>
      <c r="G25" s="32" t="s">
        <v>49</v>
      </c>
      <c r="H25" s="32" t="s">
        <v>50</v>
      </c>
      <c r="I25" s="34">
        <v>0.01292824074074074</v>
      </c>
      <c r="J25" s="34">
        <v>0.00381944444444444</v>
      </c>
      <c r="K25" s="49">
        <f aca="true" t="shared" si="0" ref="K25:K62">I25-J25</f>
        <v>0.0091087962962963</v>
      </c>
      <c r="L25" s="50">
        <v>0</v>
      </c>
      <c r="M25" s="50">
        <v>1</v>
      </c>
      <c r="N25" s="51"/>
      <c r="O25" s="51"/>
      <c r="P25" s="52">
        <f aca="true" t="shared" si="1" ref="P25:P62">SUM(L25:O25)</f>
        <v>1</v>
      </c>
      <c r="Q25" s="53">
        <f aca="true" t="shared" si="2" ref="Q25:Q62">K25+U25</f>
        <v>0.009803240740740744</v>
      </c>
      <c r="R25" s="54">
        <f aca="true" t="shared" si="3" ref="R25:R62">Q25-$Q$25</f>
        <v>0</v>
      </c>
      <c r="S25" s="55" t="s">
        <v>8</v>
      </c>
      <c r="T25" s="55" t="s">
        <v>8</v>
      </c>
      <c r="U25" s="56">
        <f aca="true" t="shared" si="4" ref="U25:U63">P25*"0:01:00"</f>
        <v>0.0006944444444444445</v>
      </c>
    </row>
    <row r="26" spans="1:21" s="32" customFormat="1" ht="15" customHeight="1">
      <c r="A26" s="27">
        <v>2</v>
      </c>
      <c r="B26" s="28">
        <v>32</v>
      </c>
      <c r="C26" s="32" t="s">
        <v>51</v>
      </c>
      <c r="D26" s="30">
        <v>1998</v>
      </c>
      <c r="E26" s="31">
        <v>2</v>
      </c>
      <c r="F26" s="32" t="s">
        <v>8</v>
      </c>
      <c r="G26" s="32" t="s">
        <v>52</v>
      </c>
      <c r="H26" s="32" t="s">
        <v>53</v>
      </c>
      <c r="I26" s="34">
        <v>0.020520833333333332</v>
      </c>
      <c r="J26" s="34">
        <v>0.0111111111111111</v>
      </c>
      <c r="K26" s="49">
        <f t="shared" si="0"/>
        <v>0.009409722222222233</v>
      </c>
      <c r="L26" s="57">
        <v>1</v>
      </c>
      <c r="M26" s="57">
        <v>0</v>
      </c>
      <c r="N26" s="51"/>
      <c r="O26" s="51"/>
      <c r="P26" s="52">
        <f t="shared" si="1"/>
        <v>1</v>
      </c>
      <c r="Q26" s="53">
        <f t="shared" si="2"/>
        <v>0.010104166666666676</v>
      </c>
      <c r="R26" s="54">
        <f t="shared" si="3"/>
        <v>0.0003009259259259319</v>
      </c>
      <c r="S26" s="55" t="s">
        <v>8</v>
      </c>
      <c r="T26" s="55" t="s">
        <v>8</v>
      </c>
      <c r="U26" s="56">
        <f t="shared" si="4"/>
        <v>0.0006944444444444445</v>
      </c>
    </row>
    <row r="27" spans="1:21" s="32" customFormat="1" ht="15" customHeight="1">
      <c r="A27" s="27">
        <v>3</v>
      </c>
      <c r="B27" s="28">
        <v>1</v>
      </c>
      <c r="C27" s="32" t="s">
        <v>54</v>
      </c>
      <c r="D27" s="30">
        <v>1997</v>
      </c>
      <c r="E27" s="31">
        <v>2</v>
      </c>
      <c r="F27" s="32" t="s">
        <v>55</v>
      </c>
      <c r="G27" s="32" t="s">
        <v>56</v>
      </c>
      <c r="H27" s="32" t="s">
        <v>57</v>
      </c>
      <c r="I27" s="34">
        <v>0.009328703703703704</v>
      </c>
      <c r="J27" s="34">
        <v>0.00034722222222222224</v>
      </c>
      <c r="K27" s="49">
        <f t="shared" si="0"/>
        <v>0.008981481481481481</v>
      </c>
      <c r="L27" s="50">
        <v>3</v>
      </c>
      <c r="M27" s="50">
        <v>0</v>
      </c>
      <c r="N27" s="51"/>
      <c r="O27" s="51"/>
      <c r="P27" s="52">
        <f t="shared" si="1"/>
        <v>3</v>
      </c>
      <c r="Q27" s="53">
        <f t="shared" si="2"/>
        <v>0.011064814814814814</v>
      </c>
      <c r="R27" s="54">
        <f t="shared" si="3"/>
        <v>0.0012615740740740695</v>
      </c>
      <c r="S27" s="55" t="s">
        <v>8</v>
      </c>
      <c r="T27" s="55" t="s">
        <v>8</v>
      </c>
      <c r="U27" s="56">
        <f t="shared" si="4"/>
        <v>0.0020833333333333333</v>
      </c>
    </row>
    <row r="28" spans="1:21" s="32" customFormat="1" ht="15" customHeight="1">
      <c r="A28" s="27">
        <v>4</v>
      </c>
      <c r="B28" s="28">
        <v>9</v>
      </c>
      <c r="C28" s="32" t="s">
        <v>58</v>
      </c>
      <c r="D28" s="30">
        <v>1998</v>
      </c>
      <c r="E28" s="31">
        <v>2</v>
      </c>
      <c r="F28" s="32" t="s">
        <v>55</v>
      </c>
      <c r="G28" s="32" t="s">
        <v>59</v>
      </c>
      <c r="H28" s="32" t="s">
        <v>60</v>
      </c>
      <c r="I28" s="34">
        <v>0.012222222222222223</v>
      </c>
      <c r="J28" s="34">
        <v>0.003125</v>
      </c>
      <c r="K28" s="49">
        <f t="shared" si="0"/>
        <v>0.009097222222222222</v>
      </c>
      <c r="L28" s="50">
        <v>0</v>
      </c>
      <c r="M28" s="50">
        <v>3</v>
      </c>
      <c r="N28" s="51"/>
      <c r="O28" s="51"/>
      <c r="P28" s="52">
        <f t="shared" si="1"/>
        <v>3</v>
      </c>
      <c r="Q28" s="53">
        <f t="shared" si="2"/>
        <v>0.011180555555555555</v>
      </c>
      <c r="R28" s="54">
        <f t="shared" si="3"/>
        <v>0.0013773148148148104</v>
      </c>
      <c r="S28" s="55" t="s">
        <v>8</v>
      </c>
      <c r="T28" s="55" t="s">
        <v>8</v>
      </c>
      <c r="U28" s="56">
        <f t="shared" si="4"/>
        <v>0.0020833333333333333</v>
      </c>
    </row>
    <row r="29" spans="1:21" s="32" customFormat="1" ht="15" customHeight="1">
      <c r="A29" s="27">
        <v>5</v>
      </c>
      <c r="B29" s="28">
        <v>13</v>
      </c>
      <c r="C29" s="32" t="s">
        <v>61</v>
      </c>
      <c r="D29" s="30">
        <v>1997</v>
      </c>
      <c r="E29" s="31">
        <v>1</v>
      </c>
      <c r="F29" s="58" t="s">
        <v>48</v>
      </c>
      <c r="G29" s="32" t="s">
        <v>49</v>
      </c>
      <c r="H29" s="32" t="s">
        <v>50</v>
      </c>
      <c r="I29" s="34">
        <v>0.013101851851851852</v>
      </c>
      <c r="J29" s="34">
        <v>0.00451388888888889</v>
      </c>
      <c r="K29" s="49">
        <f t="shared" si="0"/>
        <v>0.008587962962962962</v>
      </c>
      <c r="L29" s="50">
        <v>3</v>
      </c>
      <c r="M29" s="50">
        <v>1</v>
      </c>
      <c r="N29" s="51"/>
      <c r="O29" s="51"/>
      <c r="P29" s="52">
        <f t="shared" si="1"/>
        <v>4</v>
      </c>
      <c r="Q29" s="53">
        <f t="shared" si="2"/>
        <v>0.01136574074074074</v>
      </c>
      <c r="R29" s="54">
        <f t="shared" si="3"/>
        <v>0.0015624999999999962</v>
      </c>
      <c r="S29" s="55" t="s">
        <v>8</v>
      </c>
      <c r="T29" s="55" t="s">
        <v>8</v>
      </c>
      <c r="U29" s="56">
        <f t="shared" si="4"/>
        <v>0.002777777777777778</v>
      </c>
    </row>
    <row r="30" spans="1:21" s="32" customFormat="1" ht="15" customHeight="1">
      <c r="A30" s="27">
        <v>6</v>
      </c>
      <c r="B30" s="28">
        <v>4</v>
      </c>
      <c r="C30" s="32" t="s">
        <v>62</v>
      </c>
      <c r="D30" s="30">
        <v>1998</v>
      </c>
      <c r="E30" s="31">
        <v>2</v>
      </c>
      <c r="F30" s="32" t="s">
        <v>63</v>
      </c>
      <c r="G30" s="32" t="s">
        <v>64</v>
      </c>
      <c r="H30" s="32" t="s">
        <v>65</v>
      </c>
      <c r="I30" s="34">
        <v>0.011516203703703702</v>
      </c>
      <c r="J30" s="34">
        <v>0.00138888888888889</v>
      </c>
      <c r="K30" s="49">
        <f t="shared" si="0"/>
        <v>0.010127314814814811</v>
      </c>
      <c r="L30" s="50">
        <v>1</v>
      </c>
      <c r="M30" s="50">
        <v>1</v>
      </c>
      <c r="N30" s="51"/>
      <c r="O30" s="51"/>
      <c r="P30" s="52">
        <f t="shared" si="1"/>
        <v>2</v>
      </c>
      <c r="Q30" s="53">
        <f t="shared" si="2"/>
        <v>0.0115162037037037</v>
      </c>
      <c r="R30" s="54">
        <f t="shared" si="3"/>
        <v>0.001712962962962956</v>
      </c>
      <c r="S30" s="55" t="s">
        <v>8</v>
      </c>
      <c r="T30" s="55" t="s">
        <v>8</v>
      </c>
      <c r="U30" s="56">
        <f t="shared" si="4"/>
        <v>0.001388888888888889</v>
      </c>
    </row>
    <row r="31" spans="1:21" s="32" customFormat="1" ht="15" customHeight="1">
      <c r="A31" s="27">
        <v>7</v>
      </c>
      <c r="B31" s="28">
        <v>5</v>
      </c>
      <c r="C31" s="32" t="s">
        <v>66</v>
      </c>
      <c r="D31" s="30">
        <v>1998</v>
      </c>
      <c r="E31" s="31">
        <v>2</v>
      </c>
      <c r="F31" s="32" t="s">
        <v>8</v>
      </c>
      <c r="G31" s="32" t="s">
        <v>52</v>
      </c>
      <c r="H31" s="32" t="s">
        <v>67</v>
      </c>
      <c r="I31" s="34">
        <v>0.011956018518518517</v>
      </c>
      <c r="J31" s="34">
        <v>0.00173611111111111</v>
      </c>
      <c r="K31" s="49">
        <f t="shared" si="0"/>
        <v>0.010219907407407407</v>
      </c>
      <c r="L31" s="50">
        <v>1</v>
      </c>
      <c r="M31" s="50">
        <v>1</v>
      </c>
      <c r="N31" s="51"/>
      <c r="O31" s="51"/>
      <c r="P31" s="52">
        <f t="shared" si="1"/>
        <v>2</v>
      </c>
      <c r="Q31" s="53">
        <f t="shared" si="2"/>
        <v>0.011608796296296296</v>
      </c>
      <c r="R31" s="54">
        <f t="shared" si="3"/>
        <v>0.0018055555555555516</v>
      </c>
      <c r="S31" s="55" t="s">
        <v>8</v>
      </c>
      <c r="T31" s="55" t="s">
        <v>8</v>
      </c>
      <c r="U31" s="56">
        <f t="shared" si="4"/>
        <v>0.001388888888888889</v>
      </c>
    </row>
    <row r="32" spans="1:21" s="32" customFormat="1" ht="15" customHeight="1">
      <c r="A32" s="27">
        <v>8</v>
      </c>
      <c r="B32" s="28">
        <v>18</v>
      </c>
      <c r="C32" s="32" t="s">
        <v>68</v>
      </c>
      <c r="D32" s="30">
        <v>1998</v>
      </c>
      <c r="E32" s="31">
        <v>1</v>
      </c>
      <c r="F32" s="32" t="s">
        <v>69</v>
      </c>
      <c r="G32" s="32" t="s">
        <v>70</v>
      </c>
      <c r="H32" s="32" t="s">
        <v>71</v>
      </c>
      <c r="I32" s="34">
        <v>0.015277777777777777</v>
      </c>
      <c r="J32" s="34">
        <v>0.00625</v>
      </c>
      <c r="K32" s="49">
        <f t="shared" si="0"/>
        <v>0.009027777777777777</v>
      </c>
      <c r="L32" s="50">
        <v>2</v>
      </c>
      <c r="M32" s="50">
        <v>2</v>
      </c>
      <c r="N32" s="51"/>
      <c r="O32" s="51"/>
      <c r="P32" s="52">
        <f t="shared" si="1"/>
        <v>4</v>
      </c>
      <c r="Q32" s="53">
        <f t="shared" si="2"/>
        <v>0.011805555555555555</v>
      </c>
      <c r="R32" s="54">
        <f t="shared" si="3"/>
        <v>0.002002314814814811</v>
      </c>
      <c r="S32" s="55" t="s">
        <v>8</v>
      </c>
      <c r="T32" s="55" t="s">
        <v>8</v>
      </c>
      <c r="U32" s="56">
        <f t="shared" si="4"/>
        <v>0.002777777777777778</v>
      </c>
    </row>
    <row r="33" spans="1:21" s="32" customFormat="1" ht="15" customHeight="1">
      <c r="A33" s="27">
        <v>9</v>
      </c>
      <c r="B33" s="28">
        <v>15</v>
      </c>
      <c r="C33" s="32" t="s">
        <v>72</v>
      </c>
      <c r="D33" s="30">
        <v>1998</v>
      </c>
      <c r="E33" s="31">
        <v>2</v>
      </c>
      <c r="F33" s="58" t="s">
        <v>48</v>
      </c>
      <c r="G33" s="32" t="s">
        <v>49</v>
      </c>
      <c r="H33" s="32" t="s">
        <v>50</v>
      </c>
      <c r="I33" s="34">
        <v>0.01521990740740741</v>
      </c>
      <c r="J33" s="34">
        <v>0.00520833333333333</v>
      </c>
      <c r="K33" s="49">
        <f t="shared" si="0"/>
        <v>0.010011574074074079</v>
      </c>
      <c r="L33" s="50">
        <v>1</v>
      </c>
      <c r="M33" s="50">
        <v>2</v>
      </c>
      <c r="N33" s="51"/>
      <c r="O33" s="51"/>
      <c r="P33" s="52">
        <f t="shared" si="1"/>
        <v>3</v>
      </c>
      <c r="Q33" s="53">
        <f t="shared" si="2"/>
        <v>0.012094907407407412</v>
      </c>
      <c r="R33" s="54">
        <f t="shared" si="3"/>
        <v>0.0022916666666666675</v>
      </c>
      <c r="S33" s="55" t="s">
        <v>8</v>
      </c>
      <c r="T33" s="55" t="s">
        <v>8</v>
      </c>
      <c r="U33" s="56">
        <f t="shared" si="4"/>
        <v>0.0020833333333333333</v>
      </c>
    </row>
    <row r="34" spans="1:21" s="32" customFormat="1" ht="15" customHeight="1">
      <c r="A34" s="27">
        <v>10</v>
      </c>
      <c r="B34" s="28">
        <v>33</v>
      </c>
      <c r="C34" s="32" t="s">
        <v>73</v>
      </c>
      <c r="D34" s="30">
        <v>1999</v>
      </c>
      <c r="E34" s="31">
        <v>3</v>
      </c>
      <c r="F34" s="58" t="s">
        <v>48</v>
      </c>
      <c r="G34" s="32" t="s">
        <v>49</v>
      </c>
      <c r="H34" s="32" t="s">
        <v>50</v>
      </c>
      <c r="I34" s="34">
        <v>0.022395833333333334</v>
      </c>
      <c r="J34" s="34">
        <v>0.0114583333333333</v>
      </c>
      <c r="K34" s="49">
        <f t="shared" si="0"/>
        <v>0.010937500000000034</v>
      </c>
      <c r="L34" s="50">
        <v>2</v>
      </c>
      <c r="M34" s="50">
        <v>0</v>
      </c>
      <c r="N34" s="51"/>
      <c r="O34" s="51"/>
      <c r="P34" s="52">
        <f t="shared" si="1"/>
        <v>2</v>
      </c>
      <c r="Q34" s="53">
        <f t="shared" si="2"/>
        <v>0.012326388888888923</v>
      </c>
      <c r="R34" s="54">
        <f t="shared" si="3"/>
        <v>0.002523148148148179</v>
      </c>
      <c r="S34" s="55" t="s">
        <v>8</v>
      </c>
      <c r="T34" s="55" t="s">
        <v>8</v>
      </c>
      <c r="U34" s="56">
        <f t="shared" si="4"/>
        <v>0.001388888888888889</v>
      </c>
    </row>
    <row r="35" spans="1:21" s="32" customFormat="1" ht="15" customHeight="1">
      <c r="A35" s="27">
        <v>11</v>
      </c>
      <c r="B35" s="28">
        <v>31</v>
      </c>
      <c r="C35" s="32" t="s">
        <v>74</v>
      </c>
      <c r="D35" s="30">
        <v>1997</v>
      </c>
      <c r="E35" s="31"/>
      <c r="F35" s="58" t="s">
        <v>48</v>
      </c>
      <c r="G35" s="32" t="s">
        <v>49</v>
      </c>
      <c r="H35" s="32" t="s">
        <v>75</v>
      </c>
      <c r="I35" s="34">
        <v>0.01994212962962963</v>
      </c>
      <c r="J35" s="34">
        <v>0.0107638888888889</v>
      </c>
      <c r="K35" s="49">
        <f t="shared" si="0"/>
        <v>0.00917824074074073</v>
      </c>
      <c r="L35" s="57">
        <v>2</v>
      </c>
      <c r="M35" s="57">
        <v>3</v>
      </c>
      <c r="N35" s="51"/>
      <c r="O35" s="51"/>
      <c r="P35" s="52">
        <f t="shared" si="1"/>
        <v>5</v>
      </c>
      <c r="Q35" s="53">
        <f t="shared" si="2"/>
        <v>0.012650462962962952</v>
      </c>
      <c r="R35" s="54">
        <f t="shared" si="3"/>
        <v>0.0028472222222222076</v>
      </c>
      <c r="S35" s="55" t="s">
        <v>8</v>
      </c>
      <c r="T35" s="55" t="s">
        <v>8</v>
      </c>
      <c r="U35" s="56">
        <f t="shared" si="4"/>
        <v>0.0034722222222222225</v>
      </c>
    </row>
    <row r="36" spans="1:21" s="32" customFormat="1" ht="15" customHeight="1">
      <c r="A36" s="27">
        <v>12</v>
      </c>
      <c r="B36" s="28">
        <v>2</v>
      </c>
      <c r="C36" s="32" t="s">
        <v>76</v>
      </c>
      <c r="D36" s="30">
        <v>1997</v>
      </c>
      <c r="E36" s="31">
        <v>2</v>
      </c>
      <c r="F36" s="32" t="s">
        <v>63</v>
      </c>
      <c r="G36" s="32" t="s">
        <v>64</v>
      </c>
      <c r="H36" s="32" t="s">
        <v>65</v>
      </c>
      <c r="I36" s="34">
        <v>0.009988425925925927</v>
      </c>
      <c r="J36" s="34">
        <v>0.0006944444444444445</v>
      </c>
      <c r="K36" s="49">
        <f t="shared" si="0"/>
        <v>0.009293981481481483</v>
      </c>
      <c r="L36" s="50">
        <v>2</v>
      </c>
      <c r="M36" s="50">
        <v>3</v>
      </c>
      <c r="N36" s="51"/>
      <c r="O36" s="51"/>
      <c r="P36" s="52">
        <f t="shared" si="1"/>
        <v>5</v>
      </c>
      <c r="Q36" s="53">
        <f t="shared" si="2"/>
        <v>0.012766203703703705</v>
      </c>
      <c r="R36" s="54">
        <f t="shared" si="3"/>
        <v>0.0029629629629629606</v>
      </c>
      <c r="S36" s="55" t="s">
        <v>8</v>
      </c>
      <c r="T36" s="55" t="s">
        <v>8</v>
      </c>
      <c r="U36" s="56">
        <f t="shared" si="4"/>
        <v>0.0034722222222222225</v>
      </c>
    </row>
    <row r="37" spans="1:21" s="32" customFormat="1" ht="15" customHeight="1">
      <c r="A37" s="27">
        <v>13</v>
      </c>
      <c r="B37" s="28">
        <v>6</v>
      </c>
      <c r="C37" s="32" t="s">
        <v>77</v>
      </c>
      <c r="D37" s="30">
        <v>1999</v>
      </c>
      <c r="E37" s="31" t="s">
        <v>8</v>
      </c>
      <c r="F37" s="32" t="s">
        <v>48</v>
      </c>
      <c r="G37" s="32" t="s">
        <v>49</v>
      </c>
      <c r="H37" s="32" t="s">
        <v>50</v>
      </c>
      <c r="I37" s="34">
        <v>0.012141203703703704</v>
      </c>
      <c r="J37" s="34">
        <v>0.00208333333333333</v>
      </c>
      <c r="K37" s="49">
        <f t="shared" si="0"/>
        <v>0.010057870370370375</v>
      </c>
      <c r="L37" s="50">
        <v>1</v>
      </c>
      <c r="M37" s="50">
        <v>3</v>
      </c>
      <c r="N37" s="51"/>
      <c r="O37" s="51"/>
      <c r="P37" s="52">
        <f t="shared" si="1"/>
        <v>4</v>
      </c>
      <c r="Q37" s="53">
        <f t="shared" si="2"/>
        <v>0.012835648148148153</v>
      </c>
      <c r="R37" s="54">
        <f t="shared" si="3"/>
        <v>0.003032407407407409</v>
      </c>
      <c r="S37" s="55" t="s">
        <v>8</v>
      </c>
      <c r="T37" s="55" t="s">
        <v>8</v>
      </c>
      <c r="U37" s="56">
        <f t="shared" si="4"/>
        <v>0.002777777777777778</v>
      </c>
    </row>
    <row r="38" spans="1:21" s="32" customFormat="1" ht="15" customHeight="1">
      <c r="A38" s="27">
        <v>14</v>
      </c>
      <c r="B38" s="28">
        <v>7</v>
      </c>
      <c r="C38" s="32" t="s">
        <v>78</v>
      </c>
      <c r="D38" s="30">
        <v>1997</v>
      </c>
      <c r="E38" s="31">
        <v>2</v>
      </c>
      <c r="F38" s="32" t="s">
        <v>48</v>
      </c>
      <c r="G38" s="32" t="s">
        <v>49</v>
      </c>
      <c r="H38" s="32" t="s">
        <v>50</v>
      </c>
      <c r="I38" s="34">
        <v>0.012789351851851852</v>
      </c>
      <c r="J38" s="34">
        <v>0.00243055555555555</v>
      </c>
      <c r="K38" s="49">
        <f t="shared" si="0"/>
        <v>0.010358796296296302</v>
      </c>
      <c r="L38" s="50">
        <v>1</v>
      </c>
      <c r="M38" s="50">
        <v>3</v>
      </c>
      <c r="N38" s="51"/>
      <c r="O38" s="51"/>
      <c r="P38" s="52">
        <f t="shared" si="1"/>
        <v>4</v>
      </c>
      <c r="Q38" s="53">
        <f t="shared" si="2"/>
        <v>0.01313657407407408</v>
      </c>
      <c r="R38" s="54">
        <f t="shared" si="3"/>
        <v>0.0033333333333333357</v>
      </c>
      <c r="S38" s="55" t="s">
        <v>8</v>
      </c>
      <c r="T38" s="55" t="s">
        <v>8</v>
      </c>
      <c r="U38" s="56">
        <f t="shared" si="4"/>
        <v>0.002777777777777778</v>
      </c>
    </row>
    <row r="39" spans="1:21" s="32" customFormat="1" ht="15" customHeight="1">
      <c r="A39" s="27">
        <v>15</v>
      </c>
      <c r="B39" s="28">
        <v>8</v>
      </c>
      <c r="C39" s="32" t="s">
        <v>79</v>
      </c>
      <c r="D39" s="30">
        <v>1997</v>
      </c>
      <c r="E39" s="31">
        <v>2</v>
      </c>
      <c r="F39" s="32" t="s">
        <v>48</v>
      </c>
      <c r="G39" s="32" t="s">
        <v>49</v>
      </c>
      <c r="H39" s="32" t="s">
        <v>50</v>
      </c>
      <c r="I39" s="34">
        <v>0.012858796296296297</v>
      </c>
      <c r="J39" s="34">
        <v>0.00277777777777778</v>
      </c>
      <c r="K39" s="49">
        <f t="shared" si="0"/>
        <v>0.010081018518518517</v>
      </c>
      <c r="L39" s="50">
        <v>5</v>
      </c>
      <c r="M39" s="50">
        <v>0</v>
      </c>
      <c r="N39" s="51"/>
      <c r="O39" s="51"/>
      <c r="P39" s="52">
        <f t="shared" si="1"/>
        <v>5</v>
      </c>
      <c r="Q39" s="53">
        <f t="shared" si="2"/>
        <v>0.013553240740740739</v>
      </c>
      <c r="R39" s="54">
        <f t="shared" si="3"/>
        <v>0.0037499999999999947</v>
      </c>
      <c r="S39" s="55" t="s">
        <v>8</v>
      </c>
      <c r="T39" s="55" t="s">
        <v>8</v>
      </c>
      <c r="U39" s="56">
        <f t="shared" si="4"/>
        <v>0.0034722222222222225</v>
      </c>
    </row>
    <row r="40" spans="1:21" s="32" customFormat="1" ht="15" customHeight="1">
      <c r="A40" s="27">
        <v>16</v>
      </c>
      <c r="B40" s="28">
        <v>20</v>
      </c>
      <c r="C40" s="32" t="s">
        <v>80</v>
      </c>
      <c r="D40" s="30">
        <v>1998</v>
      </c>
      <c r="E40" s="31"/>
      <c r="F40" s="58" t="s">
        <v>48</v>
      </c>
      <c r="G40" s="32" t="s">
        <v>49</v>
      </c>
      <c r="H40" s="32" t="s">
        <v>50</v>
      </c>
      <c r="I40" s="34">
        <v>0.0184375</v>
      </c>
      <c r="J40" s="34">
        <v>0.00694444444444444</v>
      </c>
      <c r="K40" s="49">
        <f t="shared" si="0"/>
        <v>0.011493055555555558</v>
      </c>
      <c r="L40" s="50">
        <v>1</v>
      </c>
      <c r="M40" s="50">
        <v>2</v>
      </c>
      <c r="N40" s="51"/>
      <c r="O40" s="51"/>
      <c r="P40" s="52">
        <f t="shared" si="1"/>
        <v>3</v>
      </c>
      <c r="Q40" s="53">
        <f t="shared" si="2"/>
        <v>0.013576388888888891</v>
      </c>
      <c r="R40" s="54">
        <f t="shared" si="3"/>
        <v>0.003773148148148147</v>
      </c>
      <c r="S40" s="55" t="s">
        <v>8</v>
      </c>
      <c r="T40" s="55" t="s">
        <v>8</v>
      </c>
      <c r="U40" s="56">
        <f t="shared" si="4"/>
        <v>0.0020833333333333333</v>
      </c>
    </row>
    <row r="41" spans="1:21" s="32" customFormat="1" ht="15" customHeight="1">
      <c r="A41" s="27">
        <v>17</v>
      </c>
      <c r="B41" s="28">
        <v>14</v>
      </c>
      <c r="C41" s="32" t="s">
        <v>81</v>
      </c>
      <c r="D41" s="30">
        <v>1998</v>
      </c>
      <c r="E41" s="31" t="s">
        <v>47</v>
      </c>
      <c r="F41" s="32" t="s">
        <v>48</v>
      </c>
      <c r="G41" s="32" t="s">
        <v>49</v>
      </c>
      <c r="H41" s="32" t="s">
        <v>50</v>
      </c>
      <c r="I41" s="34">
        <v>0.015000000000000001</v>
      </c>
      <c r="J41" s="34">
        <v>0.00486111111111111</v>
      </c>
      <c r="K41" s="49">
        <f t="shared" si="0"/>
        <v>0.010138888888888892</v>
      </c>
      <c r="L41" s="50">
        <v>3</v>
      </c>
      <c r="M41" s="50">
        <v>2</v>
      </c>
      <c r="N41" s="51"/>
      <c r="O41" s="51"/>
      <c r="P41" s="52">
        <f t="shared" si="1"/>
        <v>5</v>
      </c>
      <c r="Q41" s="53">
        <f t="shared" si="2"/>
        <v>0.013611111111111114</v>
      </c>
      <c r="R41" s="54">
        <f t="shared" si="3"/>
        <v>0.0038078703703703694</v>
      </c>
      <c r="S41" s="55" t="s">
        <v>8</v>
      </c>
      <c r="T41" s="55" t="s">
        <v>8</v>
      </c>
      <c r="U41" s="56">
        <f t="shared" si="4"/>
        <v>0.0034722222222222225</v>
      </c>
    </row>
    <row r="42" spans="1:21" s="32" customFormat="1" ht="15" customHeight="1">
      <c r="A42" s="27">
        <v>18</v>
      </c>
      <c r="B42" s="28">
        <v>10</v>
      </c>
      <c r="C42" s="32" t="s">
        <v>82</v>
      </c>
      <c r="D42" s="30">
        <v>1997</v>
      </c>
      <c r="E42" s="31">
        <v>3</v>
      </c>
      <c r="F42" s="32" t="s">
        <v>48</v>
      </c>
      <c r="G42" s="32" t="s">
        <v>49</v>
      </c>
      <c r="H42" s="32" t="s">
        <v>50</v>
      </c>
      <c r="I42" s="34">
        <v>0.014432870370370372</v>
      </c>
      <c r="J42" s="34">
        <v>0.00347222222222222</v>
      </c>
      <c r="K42" s="49">
        <f t="shared" si="0"/>
        <v>0.010960648148148152</v>
      </c>
      <c r="L42" s="50">
        <v>2</v>
      </c>
      <c r="M42" s="50">
        <v>2</v>
      </c>
      <c r="N42" s="51"/>
      <c r="O42" s="51"/>
      <c r="P42" s="52">
        <f t="shared" si="1"/>
        <v>4</v>
      </c>
      <c r="Q42" s="53">
        <f t="shared" si="2"/>
        <v>0.01373842592592593</v>
      </c>
      <c r="R42" s="54">
        <f t="shared" si="3"/>
        <v>0.003935185185185186</v>
      </c>
      <c r="S42" s="55" t="s">
        <v>8</v>
      </c>
      <c r="T42" s="55" t="s">
        <v>8</v>
      </c>
      <c r="U42" s="56">
        <f t="shared" si="4"/>
        <v>0.002777777777777778</v>
      </c>
    </row>
    <row r="43" spans="1:21" s="32" customFormat="1" ht="15" customHeight="1">
      <c r="A43" s="27">
        <v>19</v>
      </c>
      <c r="B43" s="28">
        <v>19</v>
      </c>
      <c r="C43" s="32" t="s">
        <v>83</v>
      </c>
      <c r="D43" s="30">
        <v>1998</v>
      </c>
      <c r="E43" s="31">
        <v>2</v>
      </c>
      <c r="G43" s="32" t="s">
        <v>52</v>
      </c>
      <c r="H43" s="32" t="s">
        <v>53</v>
      </c>
      <c r="I43" s="34">
        <v>0.016550925925925924</v>
      </c>
      <c r="J43" s="34">
        <v>0.00659722222222222</v>
      </c>
      <c r="K43" s="49">
        <f t="shared" si="0"/>
        <v>0.009953703703703704</v>
      </c>
      <c r="L43" s="50">
        <v>3</v>
      </c>
      <c r="M43" s="50">
        <v>3</v>
      </c>
      <c r="N43" s="51"/>
      <c r="O43" s="51"/>
      <c r="P43" s="52">
        <f t="shared" si="1"/>
        <v>6</v>
      </c>
      <c r="Q43" s="53">
        <f t="shared" si="2"/>
        <v>0.01412037037037037</v>
      </c>
      <c r="R43" s="54">
        <f t="shared" si="3"/>
        <v>0.004317129629629626</v>
      </c>
      <c r="S43" s="55" t="s">
        <v>8</v>
      </c>
      <c r="T43" s="55" t="s">
        <v>8</v>
      </c>
      <c r="U43" s="56">
        <f t="shared" si="4"/>
        <v>0.004166666666666667</v>
      </c>
    </row>
    <row r="44" spans="1:21" s="32" customFormat="1" ht="15" customHeight="1">
      <c r="A44" s="27">
        <v>20</v>
      </c>
      <c r="B44" s="28">
        <v>35</v>
      </c>
      <c r="C44" s="32" t="s">
        <v>84</v>
      </c>
      <c r="D44" s="30">
        <v>1998</v>
      </c>
      <c r="E44" s="31" t="s">
        <v>8</v>
      </c>
      <c r="F44" s="58" t="s">
        <v>48</v>
      </c>
      <c r="G44" s="32" t="s">
        <v>49</v>
      </c>
      <c r="H44" s="32" t="s">
        <v>50</v>
      </c>
      <c r="I44" s="34">
        <v>0.024907407407407406</v>
      </c>
      <c r="J44" s="34">
        <v>0.0121527777777778</v>
      </c>
      <c r="K44" s="49">
        <f t="shared" si="0"/>
        <v>0.012754629629629605</v>
      </c>
      <c r="L44" s="50">
        <v>1</v>
      </c>
      <c r="M44" s="50">
        <v>2</v>
      </c>
      <c r="N44" s="51"/>
      <c r="O44" s="51"/>
      <c r="P44" s="52">
        <f t="shared" si="1"/>
        <v>3</v>
      </c>
      <c r="Q44" s="53">
        <f t="shared" si="2"/>
        <v>0.014837962962962938</v>
      </c>
      <c r="R44" s="54">
        <f t="shared" si="3"/>
        <v>0.005034722222222194</v>
      </c>
      <c r="S44" s="55" t="s">
        <v>8</v>
      </c>
      <c r="T44" s="55" t="s">
        <v>8</v>
      </c>
      <c r="U44" s="56">
        <f t="shared" si="4"/>
        <v>0.0020833333333333333</v>
      </c>
    </row>
    <row r="45" spans="1:21" s="32" customFormat="1" ht="15" customHeight="1">
      <c r="A45" s="27">
        <v>21</v>
      </c>
      <c r="B45" s="28">
        <v>26</v>
      </c>
      <c r="C45" s="32" t="s">
        <v>85</v>
      </c>
      <c r="D45" s="30">
        <v>1998</v>
      </c>
      <c r="E45" s="31" t="s">
        <v>8</v>
      </c>
      <c r="F45" s="32" t="s">
        <v>48</v>
      </c>
      <c r="G45" s="32" t="s">
        <v>49</v>
      </c>
      <c r="H45" s="32" t="s">
        <v>50</v>
      </c>
      <c r="I45" s="34">
        <v>0.01902777777777778</v>
      </c>
      <c r="J45" s="34">
        <v>0.00902777777777778</v>
      </c>
      <c r="K45" s="49">
        <f t="shared" si="0"/>
        <v>0.009999999999999998</v>
      </c>
      <c r="L45" s="50">
        <v>3</v>
      </c>
      <c r="M45" s="50">
        <v>4</v>
      </c>
      <c r="N45" s="51"/>
      <c r="O45" s="51"/>
      <c r="P45" s="52">
        <f t="shared" si="1"/>
        <v>7</v>
      </c>
      <c r="Q45" s="53">
        <f t="shared" si="2"/>
        <v>0.01486111111111111</v>
      </c>
      <c r="R45" s="54">
        <f t="shared" si="3"/>
        <v>0.005057870370370365</v>
      </c>
      <c r="S45" s="55" t="s">
        <v>8</v>
      </c>
      <c r="T45" s="55" t="s">
        <v>8</v>
      </c>
      <c r="U45" s="56">
        <f t="shared" si="4"/>
        <v>0.004861111111111111</v>
      </c>
    </row>
    <row r="46" spans="1:21" s="32" customFormat="1" ht="15" customHeight="1">
      <c r="A46" s="27">
        <v>22</v>
      </c>
      <c r="B46" s="28">
        <v>21</v>
      </c>
      <c r="C46" s="32" t="s">
        <v>86</v>
      </c>
      <c r="D46" s="30">
        <v>1997</v>
      </c>
      <c r="E46" s="31">
        <v>1</v>
      </c>
      <c r="F46" s="32" t="s">
        <v>48</v>
      </c>
      <c r="G46" s="32" t="s">
        <v>49</v>
      </c>
      <c r="H46" s="32" t="s">
        <v>75</v>
      </c>
      <c r="I46" s="34">
        <v>0.018229166666666668</v>
      </c>
      <c r="J46" s="34">
        <v>0.00729166666666666</v>
      </c>
      <c r="K46" s="49">
        <f t="shared" si="0"/>
        <v>0.010937500000000008</v>
      </c>
      <c r="L46" s="50">
        <v>4</v>
      </c>
      <c r="M46" s="50">
        <v>2</v>
      </c>
      <c r="N46" s="51"/>
      <c r="O46" s="51"/>
      <c r="P46" s="52">
        <f t="shared" si="1"/>
        <v>6</v>
      </c>
      <c r="Q46" s="53">
        <f t="shared" si="2"/>
        <v>0.015104166666666675</v>
      </c>
      <c r="R46" s="54">
        <f t="shared" si="3"/>
        <v>0.005300925925925931</v>
      </c>
      <c r="S46" s="55" t="s">
        <v>8</v>
      </c>
      <c r="T46" s="55" t="s">
        <v>8</v>
      </c>
      <c r="U46" s="56">
        <f t="shared" si="4"/>
        <v>0.004166666666666667</v>
      </c>
    </row>
    <row r="47" spans="1:21" s="32" customFormat="1" ht="15" customHeight="1">
      <c r="A47" s="27">
        <v>23</v>
      </c>
      <c r="B47" s="28">
        <v>34</v>
      </c>
      <c r="C47" s="32" t="s">
        <v>87</v>
      </c>
      <c r="D47" s="30">
        <v>1998</v>
      </c>
      <c r="E47" s="31">
        <v>3</v>
      </c>
      <c r="F47" s="32" t="s">
        <v>48</v>
      </c>
      <c r="G47" s="32" t="s">
        <v>49</v>
      </c>
      <c r="H47" s="32" t="s">
        <v>75</v>
      </c>
      <c r="I47" s="34">
        <v>0.026828703703703702</v>
      </c>
      <c r="J47" s="34">
        <v>0.0118055555555555</v>
      </c>
      <c r="K47" s="49">
        <f t="shared" si="0"/>
        <v>0.015023148148148202</v>
      </c>
      <c r="L47" s="50">
        <v>0</v>
      </c>
      <c r="M47" s="50">
        <v>1</v>
      </c>
      <c r="N47" s="51"/>
      <c r="O47" s="51"/>
      <c r="P47" s="52">
        <f t="shared" si="1"/>
        <v>1</v>
      </c>
      <c r="Q47" s="53">
        <f t="shared" si="2"/>
        <v>0.015717592592592648</v>
      </c>
      <c r="R47" s="54">
        <f t="shared" si="3"/>
        <v>0.005914351851851903</v>
      </c>
      <c r="S47" s="55" t="s">
        <v>8</v>
      </c>
      <c r="T47" s="55" t="s">
        <v>8</v>
      </c>
      <c r="U47" s="56">
        <f t="shared" si="4"/>
        <v>0.0006944444444444445</v>
      </c>
    </row>
    <row r="48" spans="1:21" s="32" customFormat="1" ht="15" customHeight="1">
      <c r="A48" s="27">
        <v>24</v>
      </c>
      <c r="B48" s="28">
        <v>16</v>
      </c>
      <c r="C48" s="32" t="s">
        <v>88</v>
      </c>
      <c r="D48" s="30">
        <v>1997</v>
      </c>
      <c r="E48" s="31">
        <v>2</v>
      </c>
      <c r="F48" s="32" t="s">
        <v>48</v>
      </c>
      <c r="G48" s="32" t="s">
        <v>49</v>
      </c>
      <c r="H48" s="32" t="s">
        <v>75</v>
      </c>
      <c r="I48" s="34">
        <v>0.017372685185185185</v>
      </c>
      <c r="J48" s="34">
        <v>0.00555555555555555</v>
      </c>
      <c r="K48" s="49">
        <f t="shared" si="0"/>
        <v>0.011817129629629636</v>
      </c>
      <c r="L48" s="50">
        <v>3</v>
      </c>
      <c r="M48" s="50">
        <v>3</v>
      </c>
      <c r="N48" s="51"/>
      <c r="O48" s="51"/>
      <c r="P48" s="52">
        <f t="shared" si="1"/>
        <v>6</v>
      </c>
      <c r="Q48" s="53">
        <f t="shared" si="2"/>
        <v>0.0159837962962963</v>
      </c>
      <c r="R48" s="54">
        <f t="shared" si="3"/>
        <v>0.006180555555555557</v>
      </c>
      <c r="S48" s="55" t="s">
        <v>8</v>
      </c>
      <c r="T48" s="55" t="s">
        <v>8</v>
      </c>
      <c r="U48" s="56">
        <f t="shared" si="4"/>
        <v>0.004166666666666667</v>
      </c>
    </row>
    <row r="49" spans="1:21" s="32" customFormat="1" ht="15" customHeight="1">
      <c r="A49" s="27">
        <v>25</v>
      </c>
      <c r="B49" s="28">
        <v>36</v>
      </c>
      <c r="C49" s="32" t="s">
        <v>89</v>
      </c>
      <c r="D49" s="30">
        <v>1999</v>
      </c>
      <c r="E49" s="31">
        <v>2</v>
      </c>
      <c r="F49" s="32" t="s">
        <v>63</v>
      </c>
      <c r="G49" s="32" t="s">
        <v>64</v>
      </c>
      <c r="H49" s="32" t="s">
        <v>65</v>
      </c>
      <c r="I49" s="34">
        <v>0.02476851851851852</v>
      </c>
      <c r="J49" s="34">
        <v>0.0125</v>
      </c>
      <c r="K49" s="49">
        <f t="shared" si="0"/>
        <v>0.012268518518518519</v>
      </c>
      <c r="L49" s="50">
        <v>4</v>
      </c>
      <c r="M49" s="50">
        <v>2</v>
      </c>
      <c r="N49" s="51"/>
      <c r="O49" s="51"/>
      <c r="P49" s="52">
        <f t="shared" si="1"/>
        <v>6</v>
      </c>
      <c r="Q49" s="53">
        <f t="shared" si="2"/>
        <v>0.016435185185185185</v>
      </c>
      <c r="R49" s="54">
        <f t="shared" si="3"/>
        <v>0.00663194444444444</v>
      </c>
      <c r="S49" s="55" t="s">
        <v>8</v>
      </c>
      <c r="T49" s="55" t="s">
        <v>8</v>
      </c>
      <c r="U49" s="56">
        <f t="shared" si="4"/>
        <v>0.004166666666666667</v>
      </c>
    </row>
    <row r="50" spans="1:21" s="32" customFormat="1" ht="15" customHeight="1">
      <c r="A50" s="27">
        <v>26</v>
      </c>
      <c r="B50" s="28">
        <v>24</v>
      </c>
      <c r="C50" s="32" t="s">
        <v>90</v>
      </c>
      <c r="D50" s="30">
        <v>1997</v>
      </c>
      <c r="E50" s="31">
        <v>2</v>
      </c>
      <c r="F50" s="32" t="s">
        <v>55</v>
      </c>
      <c r="G50" s="32" t="s">
        <v>59</v>
      </c>
      <c r="H50" s="32" t="s">
        <v>60</v>
      </c>
      <c r="I50" s="34">
        <v>0.018541666666666668</v>
      </c>
      <c r="J50" s="34">
        <v>0.00833333333333333</v>
      </c>
      <c r="K50" s="49">
        <f t="shared" si="0"/>
        <v>0.010208333333333338</v>
      </c>
      <c r="L50" s="50">
        <v>5</v>
      </c>
      <c r="M50" s="50">
        <v>4</v>
      </c>
      <c r="N50" s="51"/>
      <c r="O50" s="51"/>
      <c r="P50" s="52">
        <f t="shared" si="1"/>
        <v>9</v>
      </c>
      <c r="Q50" s="53">
        <f t="shared" si="2"/>
        <v>0.01645833333333334</v>
      </c>
      <c r="R50" s="54">
        <f t="shared" si="3"/>
        <v>0.006655092592592594</v>
      </c>
      <c r="S50" s="55" t="s">
        <v>8</v>
      </c>
      <c r="T50" s="55" t="s">
        <v>8</v>
      </c>
      <c r="U50" s="56">
        <f t="shared" si="4"/>
        <v>0.00625</v>
      </c>
    </row>
    <row r="51" spans="1:21" s="32" customFormat="1" ht="15" customHeight="1">
      <c r="A51" s="27">
        <v>27</v>
      </c>
      <c r="B51" s="28">
        <v>37</v>
      </c>
      <c r="C51" s="32" t="s">
        <v>91</v>
      </c>
      <c r="D51" s="30">
        <v>1998</v>
      </c>
      <c r="E51" s="31">
        <v>3</v>
      </c>
      <c r="F51" s="32" t="s">
        <v>48</v>
      </c>
      <c r="G51" s="32" t="s">
        <v>49</v>
      </c>
      <c r="H51" s="32" t="s">
        <v>75</v>
      </c>
      <c r="I51" s="34">
        <v>0.02542824074074074</v>
      </c>
      <c r="J51" s="34">
        <v>0.0128472222222222</v>
      </c>
      <c r="K51" s="49">
        <f t="shared" si="0"/>
        <v>0.01258101851851854</v>
      </c>
      <c r="L51" s="50">
        <v>4</v>
      </c>
      <c r="M51" s="50">
        <v>2</v>
      </c>
      <c r="N51" s="51"/>
      <c r="O51" s="51"/>
      <c r="P51" s="52">
        <f t="shared" si="1"/>
        <v>6</v>
      </c>
      <c r="Q51" s="53">
        <f t="shared" si="2"/>
        <v>0.016747685185185206</v>
      </c>
      <c r="R51" s="54">
        <f t="shared" si="3"/>
        <v>0.006944444444444461</v>
      </c>
      <c r="S51" s="55" t="s">
        <v>8</v>
      </c>
      <c r="T51" s="55" t="s">
        <v>8</v>
      </c>
      <c r="U51" s="56">
        <f t="shared" si="4"/>
        <v>0.004166666666666667</v>
      </c>
    </row>
    <row r="52" spans="1:21" s="32" customFormat="1" ht="15" customHeight="1">
      <c r="A52" s="27">
        <v>28</v>
      </c>
      <c r="B52" s="28">
        <v>3</v>
      </c>
      <c r="C52" s="32" t="s">
        <v>92</v>
      </c>
      <c r="D52" s="30">
        <v>1998</v>
      </c>
      <c r="E52" s="31">
        <v>3</v>
      </c>
      <c r="F52" s="58" t="s">
        <v>48</v>
      </c>
      <c r="G52" s="32" t="s">
        <v>49</v>
      </c>
      <c r="H52" s="32" t="s">
        <v>75</v>
      </c>
      <c r="I52" s="34">
        <v>0.01298611111111111</v>
      </c>
      <c r="J52" s="34">
        <v>0.00104166666666667</v>
      </c>
      <c r="K52" s="49">
        <f t="shared" si="0"/>
        <v>0.01194444444444444</v>
      </c>
      <c r="L52" s="50">
        <v>5</v>
      </c>
      <c r="M52" s="50">
        <v>2</v>
      </c>
      <c r="N52" s="51"/>
      <c r="O52" s="51"/>
      <c r="P52" s="52">
        <f t="shared" si="1"/>
        <v>7</v>
      </c>
      <c r="Q52" s="53">
        <f t="shared" si="2"/>
        <v>0.016805555555555553</v>
      </c>
      <c r="R52" s="54">
        <f t="shared" si="3"/>
        <v>0.0070023148148148084</v>
      </c>
      <c r="S52" s="55" t="s">
        <v>8</v>
      </c>
      <c r="T52" s="55" t="s">
        <v>8</v>
      </c>
      <c r="U52" s="56">
        <f t="shared" si="4"/>
        <v>0.004861111111111111</v>
      </c>
    </row>
    <row r="53" spans="1:21" s="32" customFormat="1" ht="15" customHeight="1">
      <c r="A53" s="27">
        <v>29</v>
      </c>
      <c r="B53" s="28">
        <v>30</v>
      </c>
      <c r="C53" s="32" t="s">
        <v>93</v>
      </c>
      <c r="D53" s="30">
        <v>1998</v>
      </c>
      <c r="E53" s="31">
        <v>3</v>
      </c>
      <c r="F53" s="32" t="s">
        <v>8</v>
      </c>
      <c r="G53" s="32" t="s">
        <v>52</v>
      </c>
      <c r="H53" s="32" t="s">
        <v>67</v>
      </c>
      <c r="I53" s="34">
        <v>0.02210648148148148</v>
      </c>
      <c r="J53" s="34">
        <v>0.0104166666666666</v>
      </c>
      <c r="K53" s="49">
        <f t="shared" si="0"/>
        <v>0.01168981481481488</v>
      </c>
      <c r="L53" s="57">
        <v>5</v>
      </c>
      <c r="M53" s="57">
        <v>3</v>
      </c>
      <c r="N53" s="51"/>
      <c r="O53" s="51"/>
      <c r="P53" s="52">
        <f t="shared" si="1"/>
        <v>8</v>
      </c>
      <c r="Q53" s="53">
        <f t="shared" si="2"/>
        <v>0.017245370370370435</v>
      </c>
      <c r="R53" s="54">
        <f t="shared" si="3"/>
        <v>0.007442129629629691</v>
      </c>
      <c r="S53" s="55" t="s">
        <v>8</v>
      </c>
      <c r="T53" s="55" t="s">
        <v>8</v>
      </c>
      <c r="U53" s="56">
        <f t="shared" si="4"/>
        <v>0.005555555555555556</v>
      </c>
    </row>
    <row r="54" spans="1:21" s="32" customFormat="1" ht="15" customHeight="1">
      <c r="A54" s="27">
        <v>30</v>
      </c>
      <c r="B54" s="28">
        <v>17</v>
      </c>
      <c r="C54" s="32" t="s">
        <v>94</v>
      </c>
      <c r="D54" s="30">
        <v>1998</v>
      </c>
      <c r="E54" s="31">
        <v>3</v>
      </c>
      <c r="F54" s="32" t="s">
        <v>48</v>
      </c>
      <c r="G54" s="32" t="s">
        <v>49</v>
      </c>
      <c r="H54" s="32" t="s">
        <v>75</v>
      </c>
      <c r="I54" s="34">
        <v>0.016979166666666667</v>
      </c>
      <c r="J54" s="34">
        <v>0.00590277777777778</v>
      </c>
      <c r="K54" s="49">
        <f t="shared" si="0"/>
        <v>0.011076388888888886</v>
      </c>
      <c r="L54" s="50">
        <v>5</v>
      </c>
      <c r="M54" s="50">
        <v>4</v>
      </c>
      <c r="N54" s="51"/>
      <c r="O54" s="51"/>
      <c r="P54" s="52">
        <f t="shared" si="1"/>
        <v>9</v>
      </c>
      <c r="Q54" s="53">
        <f t="shared" si="2"/>
        <v>0.017326388888888884</v>
      </c>
      <c r="R54" s="54">
        <f t="shared" si="3"/>
        <v>0.00752314814814814</v>
      </c>
      <c r="S54" s="55" t="s">
        <v>8</v>
      </c>
      <c r="T54" s="55" t="s">
        <v>8</v>
      </c>
      <c r="U54" s="56">
        <f t="shared" si="4"/>
        <v>0.00625</v>
      </c>
    </row>
    <row r="55" spans="1:21" s="32" customFormat="1" ht="15" customHeight="1">
      <c r="A55" s="27">
        <v>31</v>
      </c>
      <c r="B55" s="28">
        <v>22</v>
      </c>
      <c r="C55" s="32" t="s">
        <v>95</v>
      </c>
      <c r="D55" s="30">
        <v>1998</v>
      </c>
      <c r="E55" s="31">
        <v>2</v>
      </c>
      <c r="F55" s="58" t="s">
        <v>48</v>
      </c>
      <c r="G55" s="32" t="s">
        <v>49</v>
      </c>
      <c r="H55" s="32" t="s">
        <v>50</v>
      </c>
      <c r="I55" s="34">
        <v>0.020092592592592592</v>
      </c>
      <c r="J55" s="34">
        <v>0.00763888888888889</v>
      </c>
      <c r="K55" s="49">
        <f t="shared" si="0"/>
        <v>0.012453703703703703</v>
      </c>
      <c r="L55" s="50">
        <v>4</v>
      </c>
      <c r="M55" s="50">
        <v>4</v>
      </c>
      <c r="N55" s="51"/>
      <c r="O55" s="51"/>
      <c r="P55" s="52">
        <f t="shared" si="1"/>
        <v>8</v>
      </c>
      <c r="Q55" s="53">
        <f t="shared" si="2"/>
        <v>0.01800925925925926</v>
      </c>
      <c r="R55" s="54">
        <f t="shared" si="3"/>
        <v>0.008206018518518515</v>
      </c>
      <c r="S55" s="55" t="s">
        <v>8</v>
      </c>
      <c r="T55" s="55" t="s">
        <v>8</v>
      </c>
      <c r="U55" s="56">
        <f t="shared" si="4"/>
        <v>0.005555555555555556</v>
      </c>
    </row>
    <row r="56" spans="1:21" s="32" customFormat="1" ht="15" customHeight="1">
      <c r="A56" s="27">
        <v>32</v>
      </c>
      <c r="B56" s="28">
        <v>12</v>
      </c>
      <c r="C56" s="32" t="s">
        <v>96</v>
      </c>
      <c r="D56" s="30">
        <v>1998</v>
      </c>
      <c r="E56" s="31">
        <v>2</v>
      </c>
      <c r="F56" s="32" t="s">
        <v>48</v>
      </c>
      <c r="G56" s="32" t="s">
        <v>49</v>
      </c>
      <c r="H56" s="32" t="s">
        <v>50</v>
      </c>
      <c r="I56" s="34">
        <v>0.01554398148148148</v>
      </c>
      <c r="J56" s="34">
        <v>0.00416666666666666</v>
      </c>
      <c r="K56" s="49">
        <f t="shared" si="0"/>
        <v>0.01137731481481482</v>
      </c>
      <c r="L56" s="50">
        <v>5</v>
      </c>
      <c r="M56" s="50">
        <v>5</v>
      </c>
      <c r="N56" s="51"/>
      <c r="O56" s="51"/>
      <c r="P56" s="52">
        <f t="shared" si="1"/>
        <v>10</v>
      </c>
      <c r="Q56" s="53">
        <f t="shared" si="2"/>
        <v>0.018321759259259263</v>
      </c>
      <c r="R56" s="54">
        <f t="shared" si="3"/>
        <v>0.008518518518518519</v>
      </c>
      <c r="S56" s="55" t="s">
        <v>8</v>
      </c>
      <c r="T56" s="55" t="s">
        <v>8</v>
      </c>
      <c r="U56" s="56">
        <f t="shared" si="4"/>
        <v>0.006944444444444445</v>
      </c>
    </row>
    <row r="57" spans="1:21" s="32" customFormat="1" ht="15" customHeight="1">
      <c r="A57" s="27">
        <v>33</v>
      </c>
      <c r="B57" s="28">
        <v>28</v>
      </c>
      <c r="C57" s="32" t="s">
        <v>97</v>
      </c>
      <c r="D57" s="30">
        <v>1997</v>
      </c>
      <c r="E57" s="31">
        <v>2</v>
      </c>
      <c r="F57" s="32" t="s">
        <v>48</v>
      </c>
      <c r="G57" s="32" t="s">
        <v>49</v>
      </c>
      <c r="H57" s="32" t="s">
        <v>75</v>
      </c>
      <c r="I57" s="34">
        <v>0.02466435185185185</v>
      </c>
      <c r="J57" s="34">
        <v>0.00972222222222222</v>
      </c>
      <c r="K57" s="49">
        <f t="shared" si="0"/>
        <v>0.01494212962962963</v>
      </c>
      <c r="L57" s="50">
        <v>3</v>
      </c>
      <c r="M57" s="50">
        <v>3</v>
      </c>
      <c r="N57" s="51"/>
      <c r="O57" s="51"/>
      <c r="P57" s="52">
        <f t="shared" si="1"/>
        <v>6</v>
      </c>
      <c r="Q57" s="53">
        <f t="shared" si="2"/>
        <v>0.019108796296296297</v>
      </c>
      <c r="R57" s="54">
        <f t="shared" si="3"/>
        <v>0.009305555555555553</v>
      </c>
      <c r="S57" s="55" t="s">
        <v>8</v>
      </c>
      <c r="T57" s="55" t="s">
        <v>8</v>
      </c>
      <c r="U57" s="56">
        <f t="shared" si="4"/>
        <v>0.004166666666666667</v>
      </c>
    </row>
    <row r="58" spans="1:21" s="32" customFormat="1" ht="15" customHeight="1">
      <c r="A58" s="27">
        <v>34</v>
      </c>
      <c r="B58" s="28">
        <v>38</v>
      </c>
      <c r="C58" s="32" t="s">
        <v>98</v>
      </c>
      <c r="D58" s="30">
        <v>1998</v>
      </c>
      <c r="E58" s="31">
        <v>3</v>
      </c>
      <c r="F58" s="32" t="s">
        <v>48</v>
      </c>
      <c r="G58" s="32" t="s">
        <v>49</v>
      </c>
      <c r="H58" s="32" t="s">
        <v>75</v>
      </c>
      <c r="I58" s="34">
        <v>0.025474537037037035</v>
      </c>
      <c r="J58" s="34">
        <v>0.0131944444444444</v>
      </c>
      <c r="K58" s="49">
        <f t="shared" si="0"/>
        <v>0.012280092592592636</v>
      </c>
      <c r="L58" s="50">
        <v>5</v>
      </c>
      <c r="M58" s="50">
        <v>5</v>
      </c>
      <c r="N58" s="51"/>
      <c r="O58" s="51"/>
      <c r="P58" s="52">
        <f t="shared" si="1"/>
        <v>10</v>
      </c>
      <c r="Q58" s="53">
        <f t="shared" si="2"/>
        <v>0.01922453703703708</v>
      </c>
      <c r="R58" s="54">
        <f t="shared" si="3"/>
        <v>0.009421296296296337</v>
      </c>
      <c r="S58" s="55" t="s">
        <v>8</v>
      </c>
      <c r="T58" s="55" t="s">
        <v>8</v>
      </c>
      <c r="U58" s="56">
        <f t="shared" si="4"/>
        <v>0.006944444444444445</v>
      </c>
    </row>
    <row r="59" spans="1:21" s="32" customFormat="1" ht="15" customHeight="1">
      <c r="A59" s="27">
        <v>35</v>
      </c>
      <c r="B59" s="28">
        <v>29</v>
      </c>
      <c r="C59" s="32" t="s">
        <v>99</v>
      </c>
      <c r="D59" s="30">
        <v>1999</v>
      </c>
      <c r="E59" s="31">
        <v>2</v>
      </c>
      <c r="F59" s="58" t="s">
        <v>48</v>
      </c>
      <c r="G59" s="32" t="s">
        <v>49</v>
      </c>
      <c r="H59" s="32" t="s">
        <v>50</v>
      </c>
      <c r="I59" s="34">
        <v>0.024166666666666666</v>
      </c>
      <c r="J59" s="34">
        <v>0.0100694444444444</v>
      </c>
      <c r="K59" s="49">
        <f t="shared" si="0"/>
        <v>0.014097222222222266</v>
      </c>
      <c r="L59" s="50">
        <v>5</v>
      </c>
      <c r="M59" s="50">
        <v>4</v>
      </c>
      <c r="N59" s="51"/>
      <c r="O59" s="51"/>
      <c r="P59" s="52">
        <f t="shared" si="1"/>
        <v>9</v>
      </c>
      <c r="Q59" s="53">
        <f t="shared" si="2"/>
        <v>0.020347222222222267</v>
      </c>
      <c r="R59" s="54">
        <f t="shared" si="3"/>
        <v>0.010543981481481522</v>
      </c>
      <c r="S59" s="55" t="s">
        <v>8</v>
      </c>
      <c r="T59" s="55" t="s">
        <v>8</v>
      </c>
      <c r="U59" s="56">
        <f t="shared" si="4"/>
        <v>0.00625</v>
      </c>
    </row>
    <row r="60" spans="1:21" s="32" customFormat="1" ht="15" customHeight="1">
      <c r="A60" s="27">
        <v>36</v>
      </c>
      <c r="B60" s="28">
        <v>39</v>
      </c>
      <c r="C60" s="32" t="s">
        <v>100</v>
      </c>
      <c r="D60" s="30">
        <v>1999</v>
      </c>
      <c r="E60" s="31">
        <v>2</v>
      </c>
      <c r="F60" s="58" t="s">
        <v>48</v>
      </c>
      <c r="G60" s="32" t="s">
        <v>49</v>
      </c>
      <c r="H60" s="32" t="s">
        <v>50</v>
      </c>
      <c r="I60" s="34">
        <v>0.028356481481481483</v>
      </c>
      <c r="J60" s="34">
        <v>0.0135416666666666</v>
      </c>
      <c r="K60" s="49">
        <f t="shared" si="0"/>
        <v>0.014814814814814883</v>
      </c>
      <c r="L60" s="50">
        <v>4</v>
      </c>
      <c r="M60" s="50">
        <v>5</v>
      </c>
      <c r="N60" s="51"/>
      <c r="O60" s="51"/>
      <c r="P60" s="52">
        <f t="shared" si="1"/>
        <v>9</v>
      </c>
      <c r="Q60" s="53">
        <f t="shared" si="2"/>
        <v>0.021064814814814883</v>
      </c>
      <c r="R60" s="54">
        <f t="shared" si="3"/>
        <v>0.011261574074074139</v>
      </c>
      <c r="S60" s="55" t="s">
        <v>8</v>
      </c>
      <c r="T60" s="55" t="s">
        <v>8</v>
      </c>
      <c r="U60" s="56">
        <f t="shared" si="4"/>
        <v>0.00625</v>
      </c>
    </row>
    <row r="61" spans="1:21" s="32" customFormat="1" ht="15" customHeight="1">
      <c r="A61" s="27">
        <v>37</v>
      </c>
      <c r="B61" s="28">
        <v>25</v>
      </c>
      <c r="C61" s="32" t="s">
        <v>101</v>
      </c>
      <c r="D61" s="30">
        <v>1998</v>
      </c>
      <c r="E61" s="31">
        <v>2</v>
      </c>
      <c r="F61" s="58" t="s">
        <v>48</v>
      </c>
      <c r="G61" s="32" t="s">
        <v>49</v>
      </c>
      <c r="H61" s="32" t="s">
        <v>75</v>
      </c>
      <c r="I61" s="34">
        <v>0.02497685185185185</v>
      </c>
      <c r="J61" s="34">
        <v>0.00868055555555555</v>
      </c>
      <c r="K61" s="49">
        <f t="shared" si="0"/>
        <v>0.016296296296296302</v>
      </c>
      <c r="L61" s="50">
        <v>3</v>
      </c>
      <c r="M61" s="50">
        <v>5</v>
      </c>
      <c r="N61" s="51"/>
      <c r="O61" s="51"/>
      <c r="P61" s="52">
        <f t="shared" si="1"/>
        <v>8</v>
      </c>
      <c r="Q61" s="53">
        <f t="shared" si="2"/>
        <v>0.02185185185185186</v>
      </c>
      <c r="R61" s="54">
        <f t="shared" si="3"/>
        <v>0.012048611111111114</v>
      </c>
      <c r="S61" s="55" t="s">
        <v>8</v>
      </c>
      <c r="T61" s="55" t="s">
        <v>8</v>
      </c>
      <c r="U61" s="56">
        <f t="shared" si="4"/>
        <v>0.005555555555555556</v>
      </c>
    </row>
    <row r="62" spans="1:21" s="32" customFormat="1" ht="15" customHeight="1">
      <c r="A62" s="27">
        <v>38</v>
      </c>
      <c r="B62" s="28">
        <v>23</v>
      </c>
      <c r="C62" s="32" t="s">
        <v>102</v>
      </c>
      <c r="D62" s="30">
        <v>1998</v>
      </c>
      <c r="E62" s="31"/>
      <c r="F62" s="58" t="s">
        <v>48</v>
      </c>
      <c r="G62" s="32" t="s">
        <v>49</v>
      </c>
      <c r="H62" s="32" t="s">
        <v>50</v>
      </c>
      <c r="I62" s="34">
        <v>0.02478009259259259</v>
      </c>
      <c r="J62" s="34">
        <v>0.00798611111111111</v>
      </c>
      <c r="K62" s="49">
        <f t="shared" si="0"/>
        <v>0.01679398148148148</v>
      </c>
      <c r="L62" s="50">
        <v>4</v>
      </c>
      <c r="M62" s="50">
        <v>4</v>
      </c>
      <c r="N62" s="51"/>
      <c r="O62" s="51"/>
      <c r="P62" s="52">
        <f t="shared" si="1"/>
        <v>8</v>
      </c>
      <c r="Q62" s="53">
        <f t="shared" si="2"/>
        <v>0.022349537037037036</v>
      </c>
      <c r="R62" s="54">
        <f t="shared" si="3"/>
        <v>0.012546296296296292</v>
      </c>
      <c r="S62" s="55" t="s">
        <v>8</v>
      </c>
      <c r="T62" s="55" t="s">
        <v>8</v>
      </c>
      <c r="U62" s="56">
        <f t="shared" si="4"/>
        <v>0.005555555555555556</v>
      </c>
    </row>
    <row r="63" spans="1:21" s="32" customFormat="1" ht="15" customHeight="1">
      <c r="A63" s="27"/>
      <c r="B63" s="28">
        <v>27</v>
      </c>
      <c r="C63" s="32" t="s">
        <v>103</v>
      </c>
      <c r="D63" s="30">
        <v>1999</v>
      </c>
      <c r="E63" s="31"/>
      <c r="F63" s="58" t="s">
        <v>48</v>
      </c>
      <c r="G63" s="32" t="s">
        <v>49</v>
      </c>
      <c r="H63" s="32" t="s">
        <v>50</v>
      </c>
      <c r="I63" s="34" t="s">
        <v>8</v>
      </c>
      <c r="J63" s="34">
        <v>0.009375</v>
      </c>
      <c r="K63" s="49"/>
      <c r="L63" s="50"/>
      <c r="M63" s="50"/>
      <c r="N63" s="51"/>
      <c r="O63" s="51"/>
      <c r="P63" s="52"/>
      <c r="Q63" s="53"/>
      <c r="R63" s="54"/>
      <c r="S63" s="55"/>
      <c r="T63" s="55"/>
      <c r="U63" s="56">
        <f t="shared" si="4"/>
        <v>0</v>
      </c>
    </row>
    <row r="64" spans="1:21" s="32" customFormat="1" ht="15" customHeight="1">
      <c r="A64" s="27"/>
      <c r="B64" s="28" t="s">
        <v>8</v>
      </c>
      <c r="D64" s="30"/>
      <c r="E64" s="31"/>
      <c r="I64" s="34"/>
      <c r="J64" s="34"/>
      <c r="K64" s="59"/>
      <c r="L64" s="36"/>
      <c r="M64" s="36"/>
      <c r="N64" s="60"/>
      <c r="O64" s="60"/>
      <c r="P64" s="61"/>
      <c r="Q64" s="43"/>
      <c r="R64" s="62"/>
      <c r="S64" s="63"/>
      <c r="T64" s="63"/>
      <c r="U64" s="56"/>
    </row>
    <row r="65" spans="1:21" s="32" customFormat="1" ht="15" customHeight="1">
      <c r="A65" s="27"/>
      <c r="B65" s="28" t="s">
        <v>8</v>
      </c>
      <c r="C65" s="41" t="s">
        <v>104</v>
      </c>
      <c r="D65" s="30"/>
      <c r="E65" s="31"/>
      <c r="F65" s="31"/>
      <c r="H65" s="33" t="s">
        <v>8</v>
      </c>
      <c r="I65" s="34"/>
      <c r="J65" s="34"/>
      <c r="K65" s="59"/>
      <c r="L65" s="33" t="s">
        <v>8</v>
      </c>
      <c r="M65" s="33" t="s">
        <v>8</v>
      </c>
      <c r="N65" s="64"/>
      <c r="O65" s="64"/>
      <c r="P65" s="65"/>
      <c r="Q65" s="66"/>
      <c r="R65" s="62"/>
      <c r="S65" s="56" t="s">
        <v>8</v>
      </c>
      <c r="T65" s="56" t="s">
        <v>8</v>
      </c>
      <c r="U65" s="65" t="s">
        <v>8</v>
      </c>
    </row>
    <row r="66" spans="11:18" ht="14.25">
      <c r="K66" s="18"/>
      <c r="N66" s="67"/>
      <c r="O66" s="67"/>
      <c r="P66" s="68"/>
      <c r="Q66" s="48"/>
      <c r="R66" s="69"/>
    </row>
    <row r="67" spans="1:21" s="32" customFormat="1" ht="15" customHeight="1">
      <c r="A67" s="27">
        <v>1</v>
      </c>
      <c r="B67" s="28">
        <v>50</v>
      </c>
      <c r="C67" s="32" t="s">
        <v>105</v>
      </c>
      <c r="D67" s="32">
        <v>1998</v>
      </c>
      <c r="E67" s="70">
        <v>2</v>
      </c>
      <c r="F67" s="32" t="s">
        <v>8</v>
      </c>
      <c r="G67" s="32" t="s">
        <v>52</v>
      </c>
      <c r="H67" s="32" t="s">
        <v>67</v>
      </c>
      <c r="I67" s="34">
        <v>0.027337962962962963</v>
      </c>
      <c r="J67" s="34">
        <v>0.0173611111111109</v>
      </c>
      <c r="K67" s="49">
        <f aca="true" t="shared" si="5" ref="K67:K88">I67-J67</f>
        <v>0.009976851851852063</v>
      </c>
      <c r="L67" s="50">
        <v>0</v>
      </c>
      <c r="M67" s="50">
        <v>0</v>
      </c>
      <c r="N67" s="51"/>
      <c r="O67" s="51"/>
      <c r="P67" s="52">
        <f aca="true" t="shared" si="6" ref="P67:P88">SUM(L67:O67)</f>
        <v>0</v>
      </c>
      <c r="Q67" s="53">
        <f aca="true" t="shared" si="7" ref="Q67:Q88">K67+U67</f>
        <v>0.009976851851852063</v>
      </c>
      <c r="R67" s="54">
        <f aca="true" t="shared" si="8" ref="R67:R88">Q67-$Q$67</f>
        <v>0</v>
      </c>
      <c r="S67" s="55" t="s">
        <v>8</v>
      </c>
      <c r="T67" s="55" t="s">
        <v>8</v>
      </c>
      <c r="U67" s="56">
        <f aca="true" t="shared" si="9" ref="U67:U89">P67*"0:01:00"</f>
        <v>0</v>
      </c>
    </row>
    <row r="68" spans="1:21" s="32" customFormat="1" ht="15" customHeight="1">
      <c r="A68" s="27">
        <v>2</v>
      </c>
      <c r="B68" s="28">
        <v>44</v>
      </c>
      <c r="C68" s="32" t="s">
        <v>106</v>
      </c>
      <c r="D68" s="30">
        <v>1998</v>
      </c>
      <c r="E68" s="31">
        <v>2</v>
      </c>
      <c r="F68" s="32" t="s">
        <v>55</v>
      </c>
      <c r="G68" s="32" t="s">
        <v>59</v>
      </c>
      <c r="H68" s="32" t="s">
        <v>107</v>
      </c>
      <c r="I68" s="34">
        <v>0.02578703703703704</v>
      </c>
      <c r="J68" s="34">
        <v>0.0152777777777777</v>
      </c>
      <c r="K68" s="49">
        <f t="shared" si="5"/>
        <v>0.01050925925925934</v>
      </c>
      <c r="L68" s="50">
        <v>0</v>
      </c>
      <c r="M68" s="50">
        <v>0</v>
      </c>
      <c r="N68" s="51"/>
      <c r="O68" s="51"/>
      <c r="P68" s="52">
        <f t="shared" si="6"/>
        <v>0</v>
      </c>
      <c r="Q68" s="53">
        <f t="shared" si="7"/>
        <v>0.01050925925925934</v>
      </c>
      <c r="R68" s="54">
        <f t="shared" si="8"/>
        <v>0.0005324074074072767</v>
      </c>
      <c r="S68" s="55" t="s">
        <v>8</v>
      </c>
      <c r="T68" s="55" t="s">
        <v>8</v>
      </c>
      <c r="U68" s="56">
        <f t="shared" si="9"/>
        <v>0</v>
      </c>
    </row>
    <row r="69" spans="1:21" s="32" customFormat="1" ht="15" customHeight="1">
      <c r="A69" s="27">
        <v>3</v>
      </c>
      <c r="B69" s="28">
        <v>41</v>
      </c>
      <c r="C69" s="32" t="s">
        <v>108</v>
      </c>
      <c r="D69" s="32">
        <v>1997</v>
      </c>
      <c r="E69" s="70">
        <v>2</v>
      </c>
      <c r="F69" s="32" t="s">
        <v>48</v>
      </c>
      <c r="G69" s="32" t="s">
        <v>49</v>
      </c>
      <c r="H69" s="32" t="s">
        <v>50</v>
      </c>
      <c r="I69" s="34">
        <v>0.024999999999999998</v>
      </c>
      <c r="J69" s="34">
        <v>0.0142361111111111</v>
      </c>
      <c r="K69" s="49">
        <f t="shared" si="5"/>
        <v>0.010763888888888897</v>
      </c>
      <c r="L69" s="50">
        <v>0</v>
      </c>
      <c r="M69" s="50">
        <v>1</v>
      </c>
      <c r="N69" s="51"/>
      <c r="O69" s="51"/>
      <c r="P69" s="52">
        <f t="shared" si="6"/>
        <v>1</v>
      </c>
      <c r="Q69" s="53">
        <f t="shared" si="7"/>
        <v>0.011458333333333341</v>
      </c>
      <c r="R69" s="54">
        <f t="shared" si="8"/>
        <v>0.0014814814814812782</v>
      </c>
      <c r="S69" s="55" t="s">
        <v>8</v>
      </c>
      <c r="T69" s="55" t="s">
        <v>8</v>
      </c>
      <c r="U69" s="56">
        <f t="shared" si="9"/>
        <v>0.0006944444444444445</v>
      </c>
    </row>
    <row r="70" spans="1:21" s="32" customFormat="1" ht="15" customHeight="1">
      <c r="A70" s="27">
        <v>4</v>
      </c>
      <c r="B70" s="28">
        <v>58</v>
      </c>
      <c r="C70" s="32" t="s">
        <v>109</v>
      </c>
      <c r="D70" s="32">
        <v>1998</v>
      </c>
      <c r="E70" s="70">
        <v>3</v>
      </c>
      <c r="F70" s="32" t="s">
        <v>8</v>
      </c>
      <c r="G70" s="32" t="s">
        <v>52</v>
      </c>
      <c r="H70" s="32" t="s">
        <v>67</v>
      </c>
      <c r="I70" s="34">
        <v>0.03239583333333333</v>
      </c>
      <c r="J70" s="34">
        <v>0.0201388888888885</v>
      </c>
      <c r="K70" s="49">
        <f t="shared" si="5"/>
        <v>0.01225694444444483</v>
      </c>
      <c r="L70" s="50">
        <v>0</v>
      </c>
      <c r="M70" s="50">
        <v>0</v>
      </c>
      <c r="N70" s="51"/>
      <c r="O70" s="51"/>
      <c r="P70" s="52">
        <f t="shared" si="6"/>
        <v>0</v>
      </c>
      <c r="Q70" s="53">
        <f t="shared" si="7"/>
        <v>0.01225694444444483</v>
      </c>
      <c r="R70" s="54">
        <f t="shared" si="8"/>
        <v>0.0022800925925927674</v>
      </c>
      <c r="S70" s="55" t="s">
        <v>8</v>
      </c>
      <c r="T70" s="55" t="s">
        <v>8</v>
      </c>
      <c r="U70" s="56">
        <f t="shared" si="9"/>
        <v>0</v>
      </c>
    </row>
    <row r="71" spans="1:21" s="32" customFormat="1" ht="15" customHeight="1">
      <c r="A71" s="27">
        <v>5</v>
      </c>
      <c r="B71" s="28">
        <v>49</v>
      </c>
      <c r="C71" s="32" t="s">
        <v>110</v>
      </c>
      <c r="D71" s="32">
        <v>1998</v>
      </c>
      <c r="E71" s="70">
        <v>2</v>
      </c>
      <c r="F71" s="32" t="s">
        <v>48</v>
      </c>
      <c r="G71" s="32" t="s">
        <v>49</v>
      </c>
      <c r="H71" s="32" t="s">
        <v>75</v>
      </c>
      <c r="I71" s="34">
        <v>0.027928240740740743</v>
      </c>
      <c r="J71" s="34">
        <v>0.0170138888888887</v>
      </c>
      <c r="K71" s="49">
        <f t="shared" si="5"/>
        <v>0.010914351851852043</v>
      </c>
      <c r="L71" s="50">
        <v>1</v>
      </c>
      <c r="M71" s="50">
        <v>1</v>
      </c>
      <c r="N71" s="51"/>
      <c r="O71" s="51"/>
      <c r="P71" s="52">
        <f t="shared" si="6"/>
        <v>2</v>
      </c>
      <c r="Q71" s="53">
        <f t="shared" si="7"/>
        <v>0.012303240740740932</v>
      </c>
      <c r="R71" s="54">
        <f t="shared" si="8"/>
        <v>0.002326388888888869</v>
      </c>
      <c r="S71" s="55" t="s">
        <v>8</v>
      </c>
      <c r="T71" s="55" t="s">
        <v>8</v>
      </c>
      <c r="U71" s="56">
        <f t="shared" si="9"/>
        <v>0.001388888888888889</v>
      </c>
    </row>
    <row r="72" spans="1:21" s="32" customFormat="1" ht="15" customHeight="1">
      <c r="A72" s="27">
        <v>6</v>
      </c>
      <c r="B72" s="28">
        <v>47</v>
      </c>
      <c r="C72" s="32" t="s">
        <v>111</v>
      </c>
      <c r="D72" s="32">
        <v>1997</v>
      </c>
      <c r="E72" s="70">
        <v>2</v>
      </c>
      <c r="G72" s="32" t="s">
        <v>52</v>
      </c>
      <c r="H72" s="32" t="s">
        <v>53</v>
      </c>
      <c r="I72" s="34">
        <v>0.02659722222222222</v>
      </c>
      <c r="J72" s="34">
        <v>0.0163194444444443</v>
      </c>
      <c r="K72" s="49">
        <f t="shared" si="5"/>
        <v>0.01027777777777792</v>
      </c>
      <c r="L72" s="50">
        <v>1</v>
      </c>
      <c r="M72" s="50">
        <v>2</v>
      </c>
      <c r="N72" s="51"/>
      <c r="O72" s="51"/>
      <c r="P72" s="52">
        <f t="shared" si="6"/>
        <v>3</v>
      </c>
      <c r="Q72" s="53">
        <f t="shared" si="7"/>
        <v>0.012361111111111253</v>
      </c>
      <c r="R72" s="54">
        <f t="shared" si="8"/>
        <v>0.00238425925925919</v>
      </c>
      <c r="S72" s="55" t="s">
        <v>8</v>
      </c>
      <c r="T72" s="55" t="s">
        <v>8</v>
      </c>
      <c r="U72" s="56">
        <f t="shared" si="9"/>
        <v>0.0020833333333333333</v>
      </c>
    </row>
    <row r="73" spans="1:21" s="32" customFormat="1" ht="15" customHeight="1">
      <c r="A73" s="27">
        <v>7</v>
      </c>
      <c r="B73" s="28">
        <v>45</v>
      </c>
      <c r="C73" s="32" t="s">
        <v>112</v>
      </c>
      <c r="D73" s="32">
        <v>1999</v>
      </c>
      <c r="E73" s="70">
        <v>2</v>
      </c>
      <c r="F73" s="32" t="s">
        <v>8</v>
      </c>
      <c r="G73" s="32" t="s">
        <v>52</v>
      </c>
      <c r="H73" s="32" t="s">
        <v>67</v>
      </c>
      <c r="I73" s="34">
        <v>0.027303240740740743</v>
      </c>
      <c r="J73" s="34">
        <v>0.0156249999999999</v>
      </c>
      <c r="K73" s="49">
        <f t="shared" si="5"/>
        <v>0.011678240740740843</v>
      </c>
      <c r="L73" s="50">
        <v>1</v>
      </c>
      <c r="M73" s="50">
        <v>1</v>
      </c>
      <c r="N73" s="51"/>
      <c r="O73" s="51"/>
      <c r="P73" s="52">
        <f t="shared" si="6"/>
        <v>2</v>
      </c>
      <c r="Q73" s="53">
        <f t="shared" si="7"/>
        <v>0.013067129629629732</v>
      </c>
      <c r="R73" s="54">
        <f t="shared" si="8"/>
        <v>0.0030902777777776693</v>
      </c>
      <c r="S73" s="55" t="s">
        <v>8</v>
      </c>
      <c r="T73" s="55" t="s">
        <v>8</v>
      </c>
      <c r="U73" s="56">
        <f t="shared" si="9"/>
        <v>0.001388888888888889</v>
      </c>
    </row>
    <row r="74" spans="1:21" s="32" customFormat="1" ht="15" customHeight="1">
      <c r="A74" s="27">
        <v>8</v>
      </c>
      <c r="B74" s="28">
        <v>53</v>
      </c>
      <c r="C74" s="32" t="s">
        <v>113</v>
      </c>
      <c r="D74" s="30">
        <v>1998</v>
      </c>
      <c r="E74" s="31">
        <v>2</v>
      </c>
      <c r="F74" s="32" t="s">
        <v>55</v>
      </c>
      <c r="G74" s="32" t="s">
        <v>59</v>
      </c>
      <c r="H74" s="32" t="s">
        <v>60</v>
      </c>
      <c r="I74" s="34">
        <v>0.028877314814814817</v>
      </c>
      <c r="J74" s="34">
        <v>0.0184027777777775</v>
      </c>
      <c r="K74" s="49">
        <f t="shared" si="5"/>
        <v>0.010474537037037317</v>
      </c>
      <c r="L74" s="50">
        <v>3</v>
      </c>
      <c r="M74" s="50">
        <v>1</v>
      </c>
      <c r="N74" s="51"/>
      <c r="O74" s="51"/>
      <c r="P74" s="52">
        <f t="shared" si="6"/>
        <v>4</v>
      </c>
      <c r="Q74" s="53">
        <f t="shared" si="7"/>
        <v>0.013252314814815095</v>
      </c>
      <c r="R74" s="54">
        <f t="shared" si="8"/>
        <v>0.003275462962963032</v>
      </c>
      <c r="S74" s="55" t="s">
        <v>8</v>
      </c>
      <c r="T74" s="55" t="s">
        <v>8</v>
      </c>
      <c r="U74" s="56">
        <f t="shared" si="9"/>
        <v>0.002777777777777778</v>
      </c>
    </row>
    <row r="75" spans="1:21" s="32" customFormat="1" ht="15" customHeight="1">
      <c r="A75" s="27">
        <v>9</v>
      </c>
      <c r="B75" s="28">
        <v>48</v>
      </c>
      <c r="C75" s="32" t="s">
        <v>114</v>
      </c>
      <c r="D75" s="30">
        <v>1998</v>
      </c>
      <c r="E75" s="31">
        <v>2</v>
      </c>
      <c r="F75" s="32" t="s">
        <v>55</v>
      </c>
      <c r="G75" s="32" t="s">
        <v>59</v>
      </c>
      <c r="H75" s="32" t="s">
        <v>107</v>
      </c>
      <c r="I75" s="34">
        <v>0.0271875</v>
      </c>
      <c r="J75" s="34">
        <v>0.0166666666666665</v>
      </c>
      <c r="K75" s="49">
        <f t="shared" si="5"/>
        <v>0.0105208333333335</v>
      </c>
      <c r="L75" s="50">
        <v>2</v>
      </c>
      <c r="M75" s="50">
        <v>2</v>
      </c>
      <c r="N75" s="51"/>
      <c r="O75" s="51"/>
      <c r="P75" s="52">
        <f t="shared" si="6"/>
        <v>4</v>
      </c>
      <c r="Q75" s="53">
        <f t="shared" si="7"/>
        <v>0.013298611111111278</v>
      </c>
      <c r="R75" s="54">
        <f t="shared" si="8"/>
        <v>0.0033217592592592153</v>
      </c>
      <c r="S75" s="55" t="s">
        <v>8</v>
      </c>
      <c r="T75" s="55" t="s">
        <v>8</v>
      </c>
      <c r="U75" s="56">
        <f t="shared" si="9"/>
        <v>0.002777777777777778</v>
      </c>
    </row>
    <row r="76" spans="1:21" s="32" customFormat="1" ht="15" customHeight="1">
      <c r="A76" s="27">
        <v>10</v>
      </c>
      <c r="B76" s="28">
        <v>62</v>
      </c>
      <c r="C76" s="32" t="s">
        <v>115</v>
      </c>
      <c r="D76" s="32">
        <v>1998</v>
      </c>
      <c r="E76" s="70">
        <v>2</v>
      </c>
      <c r="F76" s="32" t="s">
        <v>8</v>
      </c>
      <c r="G76" s="32" t="s">
        <v>52</v>
      </c>
      <c r="H76" s="32" t="s">
        <v>67</v>
      </c>
      <c r="I76" s="34">
        <v>0.033414351851851855</v>
      </c>
      <c r="J76" s="34">
        <v>0.0215277777777773</v>
      </c>
      <c r="K76" s="49">
        <f t="shared" si="5"/>
        <v>0.011886574074074556</v>
      </c>
      <c r="L76" s="50">
        <v>3</v>
      </c>
      <c r="M76" s="50">
        <v>0</v>
      </c>
      <c r="N76" s="51"/>
      <c r="O76" s="51"/>
      <c r="P76" s="52">
        <f t="shared" si="6"/>
        <v>3</v>
      </c>
      <c r="Q76" s="53">
        <f t="shared" si="7"/>
        <v>0.013969907407407889</v>
      </c>
      <c r="R76" s="54">
        <f t="shared" si="8"/>
        <v>0.003993055555555826</v>
      </c>
      <c r="S76" s="55" t="s">
        <v>8</v>
      </c>
      <c r="T76" s="55" t="s">
        <v>8</v>
      </c>
      <c r="U76" s="56">
        <f t="shared" si="9"/>
        <v>0.0020833333333333333</v>
      </c>
    </row>
    <row r="77" spans="1:21" s="32" customFormat="1" ht="15" customHeight="1">
      <c r="A77" s="27">
        <v>11</v>
      </c>
      <c r="B77" s="28">
        <v>46</v>
      </c>
      <c r="C77" s="32" t="s">
        <v>116</v>
      </c>
      <c r="D77" s="32">
        <v>1999</v>
      </c>
      <c r="E77" s="70">
        <v>2</v>
      </c>
      <c r="F77" s="32" t="s">
        <v>48</v>
      </c>
      <c r="G77" s="32" t="s">
        <v>49</v>
      </c>
      <c r="H77" s="32" t="s">
        <v>50</v>
      </c>
      <c r="I77" s="34">
        <v>0.02847222222222222</v>
      </c>
      <c r="J77" s="34">
        <v>0.0159722222222221</v>
      </c>
      <c r="K77" s="49">
        <f t="shared" si="5"/>
        <v>0.012500000000000122</v>
      </c>
      <c r="L77" s="50">
        <v>2</v>
      </c>
      <c r="M77" s="50">
        <v>1</v>
      </c>
      <c r="N77" s="51"/>
      <c r="O77" s="51"/>
      <c r="P77" s="52">
        <f t="shared" si="6"/>
        <v>3</v>
      </c>
      <c r="Q77" s="53">
        <f t="shared" si="7"/>
        <v>0.014583333333333455</v>
      </c>
      <c r="R77" s="54">
        <f t="shared" si="8"/>
        <v>0.004606481481481392</v>
      </c>
      <c r="S77" s="55" t="s">
        <v>8</v>
      </c>
      <c r="T77" s="55" t="s">
        <v>8</v>
      </c>
      <c r="U77" s="56">
        <f t="shared" si="9"/>
        <v>0.0020833333333333333</v>
      </c>
    </row>
    <row r="78" spans="1:21" s="32" customFormat="1" ht="15" customHeight="1">
      <c r="A78" s="27">
        <v>12</v>
      </c>
      <c r="B78" s="28">
        <v>52</v>
      </c>
      <c r="C78" s="32" t="s">
        <v>117</v>
      </c>
      <c r="D78" s="30">
        <v>1997</v>
      </c>
      <c r="E78" s="31">
        <v>1</v>
      </c>
      <c r="F78" s="32" t="s">
        <v>48</v>
      </c>
      <c r="G78" s="32" t="s">
        <v>49</v>
      </c>
      <c r="H78" s="32" t="s">
        <v>50</v>
      </c>
      <c r="I78" s="34">
        <v>0.028935185185185185</v>
      </c>
      <c r="J78" s="34">
        <v>0.0180555555555553</v>
      </c>
      <c r="K78" s="49">
        <f t="shared" si="5"/>
        <v>0.010879629629629885</v>
      </c>
      <c r="L78" s="50">
        <v>3</v>
      </c>
      <c r="M78" s="50">
        <v>3</v>
      </c>
      <c r="N78" s="51"/>
      <c r="O78" s="51"/>
      <c r="P78" s="52">
        <f t="shared" si="6"/>
        <v>6</v>
      </c>
      <c r="Q78" s="53">
        <f t="shared" si="7"/>
        <v>0.01504629629629655</v>
      </c>
      <c r="R78" s="54">
        <f t="shared" si="8"/>
        <v>0.0050694444444444875</v>
      </c>
      <c r="S78" s="55" t="s">
        <v>8</v>
      </c>
      <c r="T78" s="55" t="s">
        <v>8</v>
      </c>
      <c r="U78" s="56">
        <f t="shared" si="9"/>
        <v>0.004166666666666667</v>
      </c>
    </row>
    <row r="79" spans="1:21" s="32" customFormat="1" ht="15" customHeight="1">
      <c r="A79" s="27">
        <v>13</v>
      </c>
      <c r="B79" s="28">
        <v>61</v>
      </c>
      <c r="C79" s="32" t="s">
        <v>118</v>
      </c>
      <c r="D79" s="32">
        <v>1999</v>
      </c>
      <c r="E79" s="70">
        <v>2</v>
      </c>
      <c r="F79" s="32" t="s">
        <v>48</v>
      </c>
      <c r="G79" s="32" t="s">
        <v>49</v>
      </c>
      <c r="H79" s="32" t="s">
        <v>50</v>
      </c>
      <c r="I79" s="34">
        <v>0.034201388888888885</v>
      </c>
      <c r="J79" s="34">
        <v>0.0211805555555551</v>
      </c>
      <c r="K79" s="49">
        <f t="shared" si="5"/>
        <v>0.013020833333333787</v>
      </c>
      <c r="L79" s="50">
        <v>3</v>
      </c>
      <c r="M79" s="50">
        <v>0</v>
      </c>
      <c r="N79" s="51"/>
      <c r="O79" s="51"/>
      <c r="P79" s="52">
        <f t="shared" si="6"/>
        <v>3</v>
      </c>
      <c r="Q79" s="53">
        <f t="shared" si="7"/>
        <v>0.01510416666666712</v>
      </c>
      <c r="R79" s="54">
        <f t="shared" si="8"/>
        <v>0.005127314814815057</v>
      </c>
      <c r="S79" s="55" t="s">
        <v>8</v>
      </c>
      <c r="T79" s="55" t="s">
        <v>8</v>
      </c>
      <c r="U79" s="56">
        <f t="shared" si="9"/>
        <v>0.0020833333333333333</v>
      </c>
    </row>
    <row r="80" spans="1:21" s="32" customFormat="1" ht="15" customHeight="1">
      <c r="A80" s="27">
        <v>14</v>
      </c>
      <c r="B80" s="28">
        <v>60</v>
      </c>
      <c r="C80" s="32" t="s">
        <v>119</v>
      </c>
      <c r="D80" s="32">
        <v>1999</v>
      </c>
      <c r="E80" s="70">
        <v>3</v>
      </c>
      <c r="F80" s="32" t="s">
        <v>8</v>
      </c>
      <c r="G80" s="32" t="s">
        <v>52</v>
      </c>
      <c r="H80" s="32" t="s">
        <v>67</v>
      </c>
      <c r="I80" s="34">
        <v>0.03256944444444444</v>
      </c>
      <c r="J80" s="34">
        <v>0.0208333333333329</v>
      </c>
      <c r="K80" s="49">
        <f t="shared" si="5"/>
        <v>0.011736111111111544</v>
      </c>
      <c r="L80" s="50">
        <v>3</v>
      </c>
      <c r="M80" s="50">
        <v>2</v>
      </c>
      <c r="N80" s="51"/>
      <c r="O80" s="51"/>
      <c r="P80" s="52">
        <f t="shared" si="6"/>
        <v>5</v>
      </c>
      <c r="Q80" s="53">
        <f t="shared" si="7"/>
        <v>0.015208333333333766</v>
      </c>
      <c r="R80" s="54">
        <f t="shared" si="8"/>
        <v>0.005231481481481703</v>
      </c>
      <c r="S80" s="55" t="s">
        <v>8</v>
      </c>
      <c r="T80" s="55" t="s">
        <v>8</v>
      </c>
      <c r="U80" s="56">
        <f t="shared" si="9"/>
        <v>0.0034722222222222225</v>
      </c>
    </row>
    <row r="81" spans="1:21" s="32" customFormat="1" ht="15" customHeight="1">
      <c r="A81" s="27">
        <v>15</v>
      </c>
      <c r="B81" s="28">
        <v>55</v>
      </c>
      <c r="C81" s="32" t="s">
        <v>120</v>
      </c>
      <c r="D81" s="32">
        <v>1999</v>
      </c>
      <c r="E81" s="70">
        <v>3</v>
      </c>
      <c r="F81" s="32" t="s">
        <v>8</v>
      </c>
      <c r="G81" s="32" t="s">
        <v>52</v>
      </c>
      <c r="H81" s="32" t="s">
        <v>67</v>
      </c>
      <c r="I81" s="34">
        <v>0.031689814814814816</v>
      </c>
      <c r="J81" s="34">
        <v>0.0190972222222219</v>
      </c>
      <c r="K81" s="49">
        <f t="shared" si="5"/>
        <v>0.012592592592592915</v>
      </c>
      <c r="L81" s="50">
        <v>3</v>
      </c>
      <c r="M81" s="50">
        <v>2</v>
      </c>
      <c r="N81" s="51"/>
      <c r="O81" s="51"/>
      <c r="P81" s="52">
        <f t="shared" si="6"/>
        <v>5</v>
      </c>
      <c r="Q81" s="53">
        <f t="shared" si="7"/>
        <v>0.01606481481481514</v>
      </c>
      <c r="R81" s="54">
        <f t="shared" si="8"/>
        <v>0.006087962962963076</v>
      </c>
      <c r="S81" s="55" t="s">
        <v>8</v>
      </c>
      <c r="T81" s="55" t="s">
        <v>8</v>
      </c>
      <c r="U81" s="56">
        <f t="shared" si="9"/>
        <v>0.0034722222222222225</v>
      </c>
    </row>
    <row r="82" spans="1:21" s="32" customFormat="1" ht="15" customHeight="1">
      <c r="A82" s="27">
        <v>16</v>
      </c>
      <c r="B82" s="28">
        <v>59</v>
      </c>
      <c r="C82" s="32" t="s">
        <v>121</v>
      </c>
      <c r="D82" s="32">
        <v>1998</v>
      </c>
      <c r="E82" s="70">
        <v>2</v>
      </c>
      <c r="F82" s="32" t="s">
        <v>122</v>
      </c>
      <c r="G82" s="32" t="s">
        <v>123</v>
      </c>
      <c r="H82" s="32" t="s">
        <v>124</v>
      </c>
      <c r="I82" s="34">
        <v>0.031180555555555555</v>
      </c>
      <c r="J82" s="34">
        <v>0.0204861111111107</v>
      </c>
      <c r="K82" s="49">
        <f t="shared" si="5"/>
        <v>0.010694444444444857</v>
      </c>
      <c r="L82" s="50">
        <v>4</v>
      </c>
      <c r="M82" s="50">
        <v>4</v>
      </c>
      <c r="N82" s="51"/>
      <c r="O82" s="51"/>
      <c r="P82" s="52">
        <f t="shared" si="6"/>
        <v>8</v>
      </c>
      <c r="Q82" s="53">
        <f t="shared" si="7"/>
        <v>0.016250000000000413</v>
      </c>
      <c r="R82" s="54">
        <f t="shared" si="8"/>
        <v>0.0062731481481483505</v>
      </c>
      <c r="S82" s="55" t="s">
        <v>8</v>
      </c>
      <c r="T82" s="55" t="s">
        <v>8</v>
      </c>
      <c r="U82" s="56">
        <f t="shared" si="9"/>
        <v>0.005555555555555556</v>
      </c>
    </row>
    <row r="83" spans="1:21" s="32" customFormat="1" ht="15" customHeight="1">
      <c r="A83" s="27">
        <v>17</v>
      </c>
      <c r="B83" s="28">
        <v>42</v>
      </c>
      <c r="C83" s="32" t="s">
        <v>125</v>
      </c>
      <c r="D83" s="32">
        <v>1998</v>
      </c>
      <c r="E83" s="70">
        <v>2</v>
      </c>
      <c r="F83" s="32" t="s">
        <v>8</v>
      </c>
      <c r="G83" s="32" t="s">
        <v>52</v>
      </c>
      <c r="H83" s="32" t="s">
        <v>67</v>
      </c>
      <c r="I83" s="34">
        <v>0.025937500000000002</v>
      </c>
      <c r="J83" s="34">
        <v>0.0145833333333333</v>
      </c>
      <c r="K83" s="49">
        <f t="shared" si="5"/>
        <v>0.011354166666666702</v>
      </c>
      <c r="L83" s="50">
        <v>5</v>
      </c>
      <c r="M83" s="50">
        <v>3</v>
      </c>
      <c r="N83" s="51"/>
      <c r="O83" s="51"/>
      <c r="P83" s="52">
        <f t="shared" si="6"/>
        <v>8</v>
      </c>
      <c r="Q83" s="53">
        <f t="shared" si="7"/>
        <v>0.016909722222222257</v>
      </c>
      <c r="R83" s="54">
        <f t="shared" si="8"/>
        <v>0.0069328703703701935</v>
      </c>
      <c r="S83" s="55" t="s">
        <v>8</v>
      </c>
      <c r="T83" s="55" t="s">
        <v>8</v>
      </c>
      <c r="U83" s="56">
        <f t="shared" si="9"/>
        <v>0.005555555555555556</v>
      </c>
    </row>
    <row r="84" spans="1:21" s="32" customFormat="1" ht="15" customHeight="1">
      <c r="A84" s="27">
        <v>18</v>
      </c>
      <c r="B84" s="28">
        <v>56</v>
      </c>
      <c r="C84" s="32" t="s">
        <v>126</v>
      </c>
      <c r="D84" s="32">
        <v>1999</v>
      </c>
      <c r="E84" s="70">
        <v>2</v>
      </c>
      <c r="F84" s="32" t="s">
        <v>8</v>
      </c>
      <c r="G84" s="32" t="s">
        <v>52</v>
      </c>
      <c r="H84" s="32" t="s">
        <v>67</v>
      </c>
      <c r="I84" s="34">
        <v>0.03229166666666667</v>
      </c>
      <c r="J84" s="34">
        <v>0.0194444444444441</v>
      </c>
      <c r="K84" s="49">
        <f t="shared" si="5"/>
        <v>0.012847222222222569</v>
      </c>
      <c r="L84" s="50">
        <v>4</v>
      </c>
      <c r="M84" s="50">
        <v>3</v>
      </c>
      <c r="N84" s="51"/>
      <c r="O84" s="51"/>
      <c r="P84" s="52">
        <f t="shared" si="6"/>
        <v>7</v>
      </c>
      <c r="Q84" s="53">
        <f t="shared" si="7"/>
        <v>0.01770833333333368</v>
      </c>
      <c r="R84" s="54">
        <f t="shared" si="8"/>
        <v>0.007731481481481617</v>
      </c>
      <c r="S84" s="55" t="s">
        <v>8</v>
      </c>
      <c r="T84" s="55" t="s">
        <v>8</v>
      </c>
      <c r="U84" s="56">
        <f t="shared" si="9"/>
        <v>0.004861111111111111</v>
      </c>
    </row>
    <row r="85" spans="1:21" s="32" customFormat="1" ht="15" customHeight="1">
      <c r="A85" s="27">
        <v>19</v>
      </c>
      <c r="B85" s="28">
        <v>51</v>
      </c>
      <c r="C85" s="32" t="s">
        <v>127</v>
      </c>
      <c r="D85" s="30">
        <v>1998</v>
      </c>
      <c r="E85" s="31">
        <v>2</v>
      </c>
      <c r="F85" s="32" t="s">
        <v>63</v>
      </c>
      <c r="G85" s="32" t="s">
        <v>64</v>
      </c>
      <c r="H85" s="32" t="s">
        <v>65</v>
      </c>
      <c r="I85" s="34">
        <v>0.03166666666666667</v>
      </c>
      <c r="J85" s="34">
        <v>0.0177083333333331</v>
      </c>
      <c r="K85" s="49">
        <f t="shared" si="5"/>
        <v>0.013958333333333569</v>
      </c>
      <c r="L85" s="50">
        <v>4</v>
      </c>
      <c r="M85" s="50">
        <v>2</v>
      </c>
      <c r="N85" s="51"/>
      <c r="O85" s="51"/>
      <c r="P85" s="52">
        <f t="shared" si="6"/>
        <v>6</v>
      </c>
      <c r="Q85" s="53">
        <f t="shared" si="7"/>
        <v>0.018125000000000235</v>
      </c>
      <c r="R85" s="54">
        <f t="shared" si="8"/>
        <v>0.008148148148148172</v>
      </c>
      <c r="S85" s="55" t="s">
        <v>8</v>
      </c>
      <c r="T85" s="55" t="s">
        <v>8</v>
      </c>
      <c r="U85" s="56">
        <f t="shared" si="9"/>
        <v>0.004166666666666667</v>
      </c>
    </row>
    <row r="86" spans="1:21" s="32" customFormat="1" ht="15" customHeight="1">
      <c r="A86" s="27">
        <v>20</v>
      </c>
      <c r="B86" s="28">
        <v>54</v>
      </c>
      <c r="C86" s="32" t="s">
        <v>128</v>
      </c>
      <c r="D86" s="32">
        <v>1999</v>
      </c>
      <c r="E86" s="32" t="s">
        <v>129</v>
      </c>
      <c r="F86" s="32" t="s">
        <v>48</v>
      </c>
      <c r="G86" s="32" t="s">
        <v>49</v>
      </c>
      <c r="H86" s="32" t="s">
        <v>50</v>
      </c>
      <c r="I86" s="34">
        <v>0.03230324074074074</v>
      </c>
      <c r="J86" s="34">
        <v>0.0187499999999997</v>
      </c>
      <c r="K86" s="49">
        <f t="shared" si="5"/>
        <v>0.013553240740741036</v>
      </c>
      <c r="L86" s="50">
        <v>5</v>
      </c>
      <c r="M86" s="50">
        <v>2</v>
      </c>
      <c r="N86" s="51"/>
      <c r="O86" s="51"/>
      <c r="P86" s="52">
        <f t="shared" si="6"/>
        <v>7</v>
      </c>
      <c r="Q86" s="53">
        <f t="shared" si="7"/>
        <v>0.018414351851852147</v>
      </c>
      <c r="R86" s="54">
        <f t="shared" si="8"/>
        <v>0.008437500000000084</v>
      </c>
      <c r="S86" s="55" t="s">
        <v>8</v>
      </c>
      <c r="T86" s="55" t="s">
        <v>8</v>
      </c>
      <c r="U86" s="56">
        <f t="shared" si="9"/>
        <v>0.004861111111111111</v>
      </c>
    </row>
    <row r="87" spans="1:21" s="32" customFormat="1" ht="15" customHeight="1">
      <c r="A87" s="27">
        <v>21</v>
      </c>
      <c r="B87" s="28">
        <v>43</v>
      </c>
      <c r="C87" s="32" t="s">
        <v>130</v>
      </c>
      <c r="D87" s="32">
        <v>1999</v>
      </c>
      <c r="E87" s="70">
        <v>2</v>
      </c>
      <c r="F87" s="32" t="s">
        <v>48</v>
      </c>
      <c r="G87" s="32" t="s">
        <v>49</v>
      </c>
      <c r="H87" s="32" t="s">
        <v>50</v>
      </c>
      <c r="I87" s="34">
        <v>0.03210648148148148</v>
      </c>
      <c r="J87" s="34">
        <v>0.0149305555555555</v>
      </c>
      <c r="K87" s="49">
        <f t="shared" si="5"/>
        <v>0.017175925925925976</v>
      </c>
      <c r="L87" s="50">
        <v>4</v>
      </c>
      <c r="M87" s="50">
        <v>4</v>
      </c>
      <c r="N87" s="51"/>
      <c r="O87" s="51"/>
      <c r="P87" s="52">
        <f t="shared" si="6"/>
        <v>8</v>
      </c>
      <c r="Q87" s="53">
        <f t="shared" si="7"/>
        <v>0.022731481481481533</v>
      </c>
      <c r="R87" s="54">
        <f t="shared" si="8"/>
        <v>0.01275462962962947</v>
      </c>
      <c r="S87" s="55" t="s">
        <v>8</v>
      </c>
      <c r="T87" s="55" t="s">
        <v>8</v>
      </c>
      <c r="U87" s="56">
        <f t="shared" si="9"/>
        <v>0.005555555555555556</v>
      </c>
    </row>
    <row r="88" spans="1:21" s="32" customFormat="1" ht="15" customHeight="1">
      <c r="A88" s="27">
        <v>22</v>
      </c>
      <c r="B88" s="28">
        <v>57</v>
      </c>
      <c r="C88" s="32" t="s">
        <v>131</v>
      </c>
      <c r="D88" s="32">
        <v>1997</v>
      </c>
      <c r="E88" s="70">
        <v>2</v>
      </c>
      <c r="F88" s="32" t="s">
        <v>48</v>
      </c>
      <c r="G88" s="32" t="s">
        <v>49</v>
      </c>
      <c r="H88" s="32" t="s">
        <v>50</v>
      </c>
      <c r="I88" s="34">
        <v>0.04023148148148148</v>
      </c>
      <c r="J88" s="34">
        <v>0.0197916666666663</v>
      </c>
      <c r="K88" s="49">
        <f t="shared" si="5"/>
        <v>0.020439814814815178</v>
      </c>
      <c r="L88" s="50">
        <v>4</v>
      </c>
      <c r="M88" s="50">
        <v>2</v>
      </c>
      <c r="N88" s="51"/>
      <c r="O88" s="51"/>
      <c r="P88" s="52">
        <f t="shared" si="6"/>
        <v>6</v>
      </c>
      <c r="Q88" s="53">
        <f t="shared" si="7"/>
        <v>0.024606481481481843</v>
      </c>
      <c r="R88" s="54">
        <f t="shared" si="8"/>
        <v>0.01462962962962978</v>
      </c>
      <c r="S88" s="55" t="s">
        <v>8</v>
      </c>
      <c r="T88" s="55" t="s">
        <v>8</v>
      </c>
      <c r="U88" s="56">
        <f t="shared" si="9"/>
        <v>0.004166666666666667</v>
      </c>
    </row>
    <row r="89" spans="1:21" s="32" customFormat="1" ht="15" customHeight="1">
      <c r="A89" s="27"/>
      <c r="B89" s="28">
        <v>40</v>
      </c>
      <c r="C89" s="32" t="s">
        <v>132</v>
      </c>
      <c r="D89" s="32">
        <v>1998</v>
      </c>
      <c r="E89" s="70">
        <v>2</v>
      </c>
      <c r="F89" s="32" t="s">
        <v>8</v>
      </c>
      <c r="G89" s="32" t="s">
        <v>52</v>
      </c>
      <c r="H89" s="32" t="s">
        <v>67</v>
      </c>
      <c r="I89" s="34" t="s">
        <v>8</v>
      </c>
      <c r="J89" s="34">
        <v>0.0138888888888889</v>
      </c>
      <c r="K89" s="49"/>
      <c r="L89" s="50"/>
      <c r="M89" s="50"/>
      <c r="N89" s="51"/>
      <c r="O89" s="51"/>
      <c r="P89" s="52"/>
      <c r="Q89" s="53"/>
      <c r="R89" s="54"/>
      <c r="S89" s="55"/>
      <c r="T89" s="55"/>
      <c r="U89" s="56">
        <f t="shared" si="9"/>
        <v>0</v>
      </c>
    </row>
    <row r="90" spans="1:21" s="32" customFormat="1" ht="15" customHeight="1">
      <c r="A90" s="27"/>
      <c r="B90" s="28" t="s">
        <v>8</v>
      </c>
      <c r="D90" s="30"/>
      <c r="E90" s="31"/>
      <c r="I90" s="34"/>
      <c r="J90" s="34"/>
      <c r="K90" s="62"/>
      <c r="L90" s="44"/>
      <c r="M90" s="44"/>
      <c r="N90" s="44"/>
      <c r="O90" s="44"/>
      <c r="P90" s="61"/>
      <c r="Q90" s="43"/>
      <c r="R90" s="62"/>
      <c r="S90" s="71"/>
      <c r="T90" s="71"/>
      <c r="U90" s="56"/>
    </row>
    <row r="91" spans="1:21" s="32" customFormat="1" ht="15" customHeight="1">
      <c r="A91" s="27"/>
      <c r="B91" s="28" t="s">
        <v>8</v>
      </c>
      <c r="C91" s="29" t="s">
        <v>133</v>
      </c>
      <c r="D91" s="30"/>
      <c r="E91" s="31"/>
      <c r="F91" s="31"/>
      <c r="I91" s="34"/>
      <c r="J91" s="34" t="s">
        <v>8</v>
      </c>
      <c r="K91" s="72"/>
      <c r="L91" s="30"/>
      <c r="M91" s="30"/>
      <c r="N91" s="30"/>
      <c r="O91" s="30"/>
      <c r="P91" s="37"/>
      <c r="Q91" s="66"/>
      <c r="R91" s="35"/>
      <c r="S91" s="37"/>
      <c r="T91" s="37"/>
      <c r="U91" s="37"/>
    </row>
    <row r="92" spans="1:21" s="32" customFormat="1" ht="15" customHeight="1">
      <c r="A92" s="27"/>
      <c r="B92" s="28" t="s">
        <v>8</v>
      </c>
      <c r="C92" s="41" t="s">
        <v>134</v>
      </c>
      <c r="D92" s="30"/>
      <c r="E92" s="31"/>
      <c r="F92" s="31"/>
      <c r="I92" s="34"/>
      <c r="K92" s="72"/>
      <c r="L92" s="30"/>
      <c r="M92" s="30"/>
      <c r="N92" s="30"/>
      <c r="O92" s="30"/>
      <c r="P92" s="65"/>
      <c r="Q92" s="66"/>
      <c r="R92" s="62"/>
      <c r="S92" s="37"/>
      <c r="T92" s="37"/>
      <c r="U92" s="37"/>
    </row>
    <row r="93" spans="1:21" s="32" customFormat="1" ht="15" customHeight="1">
      <c r="A93" s="27"/>
      <c r="B93" s="28"/>
      <c r="C93" s="41"/>
      <c r="D93" s="30"/>
      <c r="E93" s="31"/>
      <c r="F93" s="31"/>
      <c r="I93" s="34"/>
      <c r="K93" s="72"/>
      <c r="L93" s="30"/>
      <c r="M93" s="30"/>
      <c r="N93" s="30"/>
      <c r="O93" s="30"/>
      <c r="P93" s="65"/>
      <c r="Q93" s="66"/>
      <c r="R93" s="62"/>
      <c r="S93" s="37"/>
      <c r="T93" s="37"/>
      <c r="U93" s="37"/>
    </row>
    <row r="94" spans="1:21" s="32" customFormat="1" ht="15" customHeight="1">
      <c r="A94" s="27">
        <v>1</v>
      </c>
      <c r="B94" s="28">
        <v>72</v>
      </c>
      <c r="C94" s="32" t="s">
        <v>135</v>
      </c>
      <c r="D94" s="30">
        <v>1995</v>
      </c>
      <c r="E94" s="31" t="s">
        <v>136</v>
      </c>
      <c r="F94" s="32" t="s">
        <v>8</v>
      </c>
      <c r="G94" s="32" t="s">
        <v>52</v>
      </c>
      <c r="H94" s="32" t="s">
        <v>67</v>
      </c>
      <c r="I94" s="34">
        <v>0.05113425925925926</v>
      </c>
      <c r="J94" s="34">
        <v>0.0319444444444444</v>
      </c>
      <c r="K94" s="49">
        <f aca="true" t="shared" si="10" ref="K94:K107">I94-J94</f>
        <v>0.01918981481481486</v>
      </c>
      <c r="L94" s="50">
        <v>2</v>
      </c>
      <c r="M94" s="50">
        <v>2</v>
      </c>
      <c r="N94" s="50">
        <v>1</v>
      </c>
      <c r="O94" s="51"/>
      <c r="P94" s="52">
        <f aca="true" t="shared" si="11" ref="P94:P107">SUM(L94:O94)</f>
        <v>5</v>
      </c>
      <c r="Q94" s="53">
        <f aca="true" t="shared" si="12" ref="Q94:Q107">K94+U94</f>
        <v>0.022662037037037085</v>
      </c>
      <c r="R94" s="54">
        <f aca="true" t="shared" si="13" ref="R94:R107">Q94-$Q$94</f>
        <v>0</v>
      </c>
      <c r="S94" s="55" t="s">
        <v>136</v>
      </c>
      <c r="T94" s="55" t="s">
        <v>8</v>
      </c>
      <c r="U94" s="56">
        <f aca="true" t="shared" si="14" ref="U94:U107">P94*"0:01:00"</f>
        <v>0.0034722222222222225</v>
      </c>
    </row>
    <row r="95" spans="1:21" s="32" customFormat="1" ht="15" customHeight="1">
      <c r="A95" s="27">
        <v>2</v>
      </c>
      <c r="B95" s="28">
        <v>74</v>
      </c>
      <c r="C95" s="32" t="s">
        <v>137</v>
      </c>
      <c r="D95" s="30">
        <v>1996</v>
      </c>
      <c r="E95" s="31">
        <v>1</v>
      </c>
      <c r="F95" s="32" t="s">
        <v>48</v>
      </c>
      <c r="G95" s="32" t="s">
        <v>49</v>
      </c>
      <c r="H95" s="32" t="s">
        <v>75</v>
      </c>
      <c r="I95" s="34">
        <v>0.053043981481481484</v>
      </c>
      <c r="J95" s="34">
        <v>0.0326388888888889</v>
      </c>
      <c r="K95" s="49">
        <f t="shared" si="10"/>
        <v>0.020405092592592586</v>
      </c>
      <c r="L95" s="50">
        <v>1</v>
      </c>
      <c r="M95" s="50">
        <v>3</v>
      </c>
      <c r="N95" s="50">
        <v>1</v>
      </c>
      <c r="O95" s="51"/>
      <c r="P95" s="52">
        <f t="shared" si="11"/>
        <v>5</v>
      </c>
      <c r="Q95" s="53">
        <f t="shared" si="12"/>
        <v>0.02387731481481481</v>
      </c>
      <c r="R95" s="54">
        <f t="shared" si="13"/>
        <v>0.0012152777777777249</v>
      </c>
      <c r="S95" s="55" t="s">
        <v>136</v>
      </c>
      <c r="T95" s="55" t="s">
        <v>8</v>
      </c>
      <c r="U95" s="56">
        <f t="shared" si="14"/>
        <v>0.0034722222222222225</v>
      </c>
    </row>
    <row r="96" spans="1:21" s="32" customFormat="1" ht="15" customHeight="1">
      <c r="A96" s="27">
        <v>3</v>
      </c>
      <c r="B96" s="28">
        <v>65</v>
      </c>
      <c r="C96" s="32" t="s">
        <v>138</v>
      </c>
      <c r="D96" s="30">
        <v>1996</v>
      </c>
      <c r="E96" s="31">
        <v>1</v>
      </c>
      <c r="F96" s="32" t="s">
        <v>48</v>
      </c>
      <c r="G96" s="32" t="s">
        <v>49</v>
      </c>
      <c r="H96" s="32" t="s">
        <v>75</v>
      </c>
      <c r="I96" s="34">
        <v>0.0508912037037037</v>
      </c>
      <c r="J96" s="34">
        <v>0.0295138888888889</v>
      </c>
      <c r="K96" s="49">
        <f t="shared" si="10"/>
        <v>0.021377314814814804</v>
      </c>
      <c r="L96" s="50">
        <v>1</v>
      </c>
      <c r="M96" s="50">
        <v>1</v>
      </c>
      <c r="N96" s="50">
        <v>2</v>
      </c>
      <c r="O96" s="51"/>
      <c r="P96" s="52">
        <f t="shared" si="11"/>
        <v>4</v>
      </c>
      <c r="Q96" s="53">
        <f t="shared" si="12"/>
        <v>0.024155092592592582</v>
      </c>
      <c r="R96" s="54">
        <f t="shared" si="13"/>
        <v>0.0014930555555554975</v>
      </c>
      <c r="S96" s="55" t="s">
        <v>136</v>
      </c>
      <c r="T96" s="55" t="s">
        <v>8</v>
      </c>
      <c r="U96" s="56">
        <f t="shared" si="14"/>
        <v>0.002777777777777778</v>
      </c>
    </row>
    <row r="97" spans="1:21" s="32" customFormat="1" ht="15" customHeight="1">
      <c r="A97" s="27">
        <v>4</v>
      </c>
      <c r="B97" s="28">
        <v>66</v>
      </c>
      <c r="C97" s="32" t="s">
        <v>139</v>
      </c>
      <c r="D97" s="30">
        <v>1996</v>
      </c>
      <c r="E97" s="31">
        <v>2</v>
      </c>
      <c r="F97" s="32" t="s">
        <v>55</v>
      </c>
      <c r="G97" s="32" t="s">
        <v>59</v>
      </c>
      <c r="H97" s="32" t="s">
        <v>107</v>
      </c>
      <c r="I97" s="34">
        <v>0.05092592592592593</v>
      </c>
      <c r="J97" s="34">
        <v>0.0298611111111111</v>
      </c>
      <c r="K97" s="49">
        <f t="shared" si="10"/>
        <v>0.02106481481481483</v>
      </c>
      <c r="L97" s="50">
        <v>1</v>
      </c>
      <c r="M97" s="50">
        <v>3</v>
      </c>
      <c r="N97" s="50">
        <v>1</v>
      </c>
      <c r="O97" s="51"/>
      <c r="P97" s="52">
        <f t="shared" si="11"/>
        <v>5</v>
      </c>
      <c r="Q97" s="53">
        <f t="shared" si="12"/>
        <v>0.024537037037037055</v>
      </c>
      <c r="R97" s="54">
        <f t="shared" si="13"/>
        <v>0.0018749999999999704</v>
      </c>
      <c r="S97" s="55" t="s">
        <v>8</v>
      </c>
      <c r="T97" s="55" t="s">
        <v>8</v>
      </c>
      <c r="U97" s="56">
        <f t="shared" si="14"/>
        <v>0.0034722222222222225</v>
      </c>
    </row>
    <row r="98" spans="1:21" s="32" customFormat="1" ht="15" customHeight="1">
      <c r="A98" s="27">
        <v>5</v>
      </c>
      <c r="B98" s="28">
        <v>71</v>
      </c>
      <c r="C98" s="32" t="s">
        <v>140</v>
      </c>
      <c r="D98" s="30">
        <v>1995</v>
      </c>
      <c r="E98" s="31" t="s">
        <v>136</v>
      </c>
      <c r="F98" s="32" t="s">
        <v>8</v>
      </c>
      <c r="G98" s="32" t="s">
        <v>52</v>
      </c>
      <c r="H98" s="32" t="s">
        <v>53</v>
      </c>
      <c r="I98" s="34">
        <v>0.05230324074074074</v>
      </c>
      <c r="J98" s="34">
        <v>0.0315972222222222</v>
      </c>
      <c r="K98" s="49">
        <f t="shared" si="10"/>
        <v>0.02070601851851854</v>
      </c>
      <c r="L98" s="50">
        <v>2</v>
      </c>
      <c r="M98" s="50">
        <v>1</v>
      </c>
      <c r="N98" s="50">
        <v>3</v>
      </c>
      <c r="O98" s="51"/>
      <c r="P98" s="52">
        <f t="shared" si="11"/>
        <v>6</v>
      </c>
      <c r="Q98" s="53">
        <f t="shared" si="12"/>
        <v>0.024872685185185206</v>
      </c>
      <c r="R98" s="54">
        <f t="shared" si="13"/>
        <v>0.0022106481481481213</v>
      </c>
      <c r="S98" s="55" t="s">
        <v>8</v>
      </c>
      <c r="T98" s="55" t="s">
        <v>8</v>
      </c>
      <c r="U98" s="56">
        <f t="shared" si="14"/>
        <v>0.004166666666666667</v>
      </c>
    </row>
    <row r="99" spans="1:21" s="32" customFormat="1" ht="15" customHeight="1">
      <c r="A99" s="27">
        <v>6</v>
      </c>
      <c r="B99" s="28">
        <v>68</v>
      </c>
      <c r="C99" s="32" t="s">
        <v>141</v>
      </c>
      <c r="D99" s="30">
        <v>1995</v>
      </c>
      <c r="E99" s="31">
        <v>1</v>
      </c>
      <c r="F99" s="32" t="s">
        <v>48</v>
      </c>
      <c r="G99" s="32" t="s">
        <v>49</v>
      </c>
      <c r="H99" s="32" t="s">
        <v>50</v>
      </c>
      <c r="I99" s="34">
        <v>0.05212962962962963</v>
      </c>
      <c r="J99" s="34">
        <v>0.0305555555555555</v>
      </c>
      <c r="K99" s="49">
        <f t="shared" si="10"/>
        <v>0.02157407407407413</v>
      </c>
      <c r="L99" s="50">
        <v>1</v>
      </c>
      <c r="M99" s="50">
        <v>1</v>
      </c>
      <c r="N99" s="57">
        <v>3</v>
      </c>
      <c r="O99" s="51"/>
      <c r="P99" s="52">
        <f t="shared" si="11"/>
        <v>5</v>
      </c>
      <c r="Q99" s="53">
        <f t="shared" si="12"/>
        <v>0.025046296296296355</v>
      </c>
      <c r="R99" s="54">
        <f t="shared" si="13"/>
        <v>0.00238425925925927</v>
      </c>
      <c r="S99" s="55" t="s">
        <v>8</v>
      </c>
      <c r="T99" s="55" t="s">
        <v>8</v>
      </c>
      <c r="U99" s="56">
        <f t="shared" si="14"/>
        <v>0.0034722222222222225</v>
      </c>
    </row>
    <row r="100" spans="1:21" s="32" customFormat="1" ht="15" customHeight="1">
      <c r="A100" s="27">
        <v>7</v>
      </c>
      <c r="B100" s="28">
        <v>69</v>
      </c>
      <c r="C100" s="32" t="s">
        <v>142</v>
      </c>
      <c r="D100" s="30">
        <v>1995</v>
      </c>
      <c r="E100" s="31">
        <v>1</v>
      </c>
      <c r="F100" s="32" t="s">
        <v>143</v>
      </c>
      <c r="G100" s="32" t="s">
        <v>144</v>
      </c>
      <c r="H100" s="32" t="s">
        <v>145</v>
      </c>
      <c r="I100" s="34">
        <v>0.051585648148148144</v>
      </c>
      <c r="J100" s="34">
        <v>0.0309027777777778</v>
      </c>
      <c r="K100" s="49">
        <f t="shared" si="10"/>
        <v>0.020682870370370345</v>
      </c>
      <c r="L100" s="50">
        <v>3</v>
      </c>
      <c r="M100" s="50">
        <v>2</v>
      </c>
      <c r="N100" s="57">
        <v>2</v>
      </c>
      <c r="O100" s="51"/>
      <c r="P100" s="52">
        <f t="shared" si="11"/>
        <v>7</v>
      </c>
      <c r="Q100" s="53">
        <f t="shared" si="12"/>
        <v>0.025543981481481456</v>
      </c>
      <c r="R100" s="54">
        <f t="shared" si="13"/>
        <v>0.002881944444444371</v>
      </c>
      <c r="S100" s="55" t="s">
        <v>8</v>
      </c>
      <c r="T100" s="55" t="s">
        <v>8</v>
      </c>
      <c r="U100" s="56">
        <f t="shared" si="14"/>
        <v>0.004861111111111111</v>
      </c>
    </row>
    <row r="101" spans="1:21" s="32" customFormat="1" ht="15" customHeight="1">
      <c r="A101" s="27">
        <v>8</v>
      </c>
      <c r="B101" s="28">
        <v>73</v>
      </c>
      <c r="C101" s="32" t="s">
        <v>146</v>
      </c>
      <c r="D101" s="30">
        <v>1996</v>
      </c>
      <c r="E101" s="31">
        <v>1</v>
      </c>
      <c r="F101" s="32" t="s">
        <v>69</v>
      </c>
      <c r="G101" s="32" t="s">
        <v>70</v>
      </c>
      <c r="H101" s="32" t="s">
        <v>71</v>
      </c>
      <c r="I101" s="34">
        <v>0.053321759259259256</v>
      </c>
      <c r="J101" s="34">
        <v>0.0322916666666666</v>
      </c>
      <c r="K101" s="49">
        <f t="shared" si="10"/>
        <v>0.021030092592592656</v>
      </c>
      <c r="L101" s="50">
        <v>3</v>
      </c>
      <c r="M101" s="50">
        <v>2</v>
      </c>
      <c r="N101" s="50">
        <v>2</v>
      </c>
      <c r="O101" s="51"/>
      <c r="P101" s="52">
        <f t="shared" si="11"/>
        <v>7</v>
      </c>
      <c r="Q101" s="53">
        <f t="shared" si="12"/>
        <v>0.025891203703703767</v>
      </c>
      <c r="R101" s="54">
        <f t="shared" si="13"/>
        <v>0.0032291666666666823</v>
      </c>
      <c r="S101" s="55" t="s">
        <v>8</v>
      </c>
      <c r="T101" s="55" t="s">
        <v>8</v>
      </c>
      <c r="U101" s="56">
        <f t="shared" si="14"/>
        <v>0.004861111111111111</v>
      </c>
    </row>
    <row r="102" spans="1:21" s="32" customFormat="1" ht="15" customHeight="1">
      <c r="A102" s="27">
        <v>9</v>
      </c>
      <c r="B102" s="28">
        <v>64</v>
      </c>
      <c r="C102" s="32" t="s">
        <v>147</v>
      </c>
      <c r="D102" s="30">
        <v>1995</v>
      </c>
      <c r="E102" s="31">
        <v>2</v>
      </c>
      <c r="F102" s="32" t="s">
        <v>63</v>
      </c>
      <c r="G102" s="32" t="s">
        <v>148</v>
      </c>
      <c r="H102" s="32" t="s">
        <v>149</v>
      </c>
      <c r="I102" s="34">
        <v>0.04994212962962963</v>
      </c>
      <c r="J102" s="34">
        <v>0.029166666666666664</v>
      </c>
      <c r="K102" s="49">
        <f t="shared" si="10"/>
        <v>0.020775462962962964</v>
      </c>
      <c r="L102" s="50">
        <v>2</v>
      </c>
      <c r="M102" s="50">
        <v>4</v>
      </c>
      <c r="N102" s="50">
        <v>2</v>
      </c>
      <c r="O102" s="51"/>
      <c r="P102" s="52">
        <f t="shared" si="11"/>
        <v>8</v>
      </c>
      <c r="Q102" s="53">
        <f t="shared" si="12"/>
        <v>0.02633101851851852</v>
      </c>
      <c r="R102" s="54">
        <f t="shared" si="13"/>
        <v>0.0036689814814814363</v>
      </c>
      <c r="S102" s="55" t="s">
        <v>8</v>
      </c>
      <c r="T102" s="55" t="s">
        <v>8</v>
      </c>
      <c r="U102" s="56">
        <f t="shared" si="14"/>
        <v>0.005555555555555556</v>
      </c>
    </row>
    <row r="103" spans="1:21" s="32" customFormat="1" ht="15" customHeight="1">
      <c r="A103" s="27">
        <v>10</v>
      </c>
      <c r="B103" s="28">
        <v>63</v>
      </c>
      <c r="C103" s="32" t="s">
        <v>150</v>
      </c>
      <c r="D103" s="30">
        <v>1996</v>
      </c>
      <c r="E103" s="31">
        <v>1</v>
      </c>
      <c r="F103" s="32" t="s">
        <v>122</v>
      </c>
      <c r="G103" s="32" t="s">
        <v>123</v>
      </c>
      <c r="H103" s="32" t="s">
        <v>124</v>
      </c>
      <c r="I103" s="34">
        <v>0.04921296296296296</v>
      </c>
      <c r="J103" s="34">
        <v>0.028819444444444443</v>
      </c>
      <c r="K103" s="49">
        <f t="shared" si="10"/>
        <v>0.020393518518518516</v>
      </c>
      <c r="L103" s="50">
        <v>4</v>
      </c>
      <c r="M103" s="50">
        <v>3</v>
      </c>
      <c r="N103" s="50">
        <v>2</v>
      </c>
      <c r="O103" s="51"/>
      <c r="P103" s="52">
        <f t="shared" si="11"/>
        <v>9</v>
      </c>
      <c r="Q103" s="53">
        <f t="shared" si="12"/>
        <v>0.026643518518518518</v>
      </c>
      <c r="R103" s="54">
        <f t="shared" si="13"/>
        <v>0.003981481481481433</v>
      </c>
      <c r="S103" s="55" t="s">
        <v>8</v>
      </c>
      <c r="T103" s="55" t="s">
        <v>8</v>
      </c>
      <c r="U103" s="56">
        <f t="shared" si="14"/>
        <v>0.00625</v>
      </c>
    </row>
    <row r="104" spans="1:21" s="32" customFormat="1" ht="15" customHeight="1">
      <c r="A104" s="27">
        <v>11</v>
      </c>
      <c r="B104" s="28">
        <v>75</v>
      </c>
      <c r="C104" s="32" t="s">
        <v>151</v>
      </c>
      <c r="D104" s="30">
        <v>1996</v>
      </c>
      <c r="E104" s="31">
        <v>1</v>
      </c>
      <c r="F104" s="32" t="s">
        <v>8</v>
      </c>
      <c r="G104" s="32" t="s">
        <v>52</v>
      </c>
      <c r="H104" s="32" t="s">
        <v>53</v>
      </c>
      <c r="I104" s="34">
        <v>0.055486111111111104</v>
      </c>
      <c r="J104" s="34">
        <v>0.0329861111111111</v>
      </c>
      <c r="K104" s="49">
        <f t="shared" si="10"/>
        <v>0.022500000000000006</v>
      </c>
      <c r="L104" s="50">
        <v>3</v>
      </c>
      <c r="M104" s="50">
        <v>1</v>
      </c>
      <c r="N104" s="50">
        <v>3</v>
      </c>
      <c r="O104" s="51"/>
      <c r="P104" s="52">
        <f t="shared" si="11"/>
        <v>7</v>
      </c>
      <c r="Q104" s="53">
        <f t="shared" si="12"/>
        <v>0.027361111111111117</v>
      </c>
      <c r="R104" s="54">
        <f t="shared" si="13"/>
        <v>0.004699074074074033</v>
      </c>
      <c r="S104" s="55" t="s">
        <v>8</v>
      </c>
      <c r="T104" s="55" t="s">
        <v>8</v>
      </c>
      <c r="U104" s="56">
        <f t="shared" si="14"/>
        <v>0.004861111111111111</v>
      </c>
    </row>
    <row r="105" spans="1:21" s="32" customFormat="1" ht="15" customHeight="1">
      <c r="A105" s="27">
        <v>12</v>
      </c>
      <c r="B105" s="28">
        <v>70</v>
      </c>
      <c r="C105" s="32" t="s">
        <v>152</v>
      </c>
      <c r="D105" s="30">
        <v>1996</v>
      </c>
      <c r="E105" s="31">
        <v>1</v>
      </c>
      <c r="F105" s="32" t="s">
        <v>48</v>
      </c>
      <c r="G105" s="32" t="s">
        <v>49</v>
      </c>
      <c r="H105" s="32" t="s">
        <v>50</v>
      </c>
      <c r="I105" s="34">
        <v>0.054143518518518514</v>
      </c>
      <c r="J105" s="34">
        <v>0.03125</v>
      </c>
      <c r="K105" s="49">
        <f t="shared" si="10"/>
        <v>0.022893518518518514</v>
      </c>
      <c r="L105" s="50">
        <v>2</v>
      </c>
      <c r="M105" s="50">
        <v>4</v>
      </c>
      <c r="N105" s="50">
        <v>3</v>
      </c>
      <c r="O105" s="51"/>
      <c r="P105" s="52">
        <f t="shared" si="11"/>
        <v>9</v>
      </c>
      <c r="Q105" s="53">
        <f t="shared" si="12"/>
        <v>0.029143518518518513</v>
      </c>
      <c r="R105" s="54">
        <f t="shared" si="13"/>
        <v>0.006481481481481428</v>
      </c>
      <c r="S105" s="55" t="s">
        <v>8</v>
      </c>
      <c r="T105" s="55" t="s">
        <v>8</v>
      </c>
      <c r="U105" s="56">
        <f t="shared" si="14"/>
        <v>0.00625</v>
      </c>
    </row>
    <row r="106" spans="1:21" s="32" customFormat="1" ht="15" customHeight="1">
      <c r="A106" s="27">
        <v>13</v>
      </c>
      <c r="B106" s="28">
        <v>67</v>
      </c>
      <c r="C106" s="32" t="s">
        <v>153</v>
      </c>
      <c r="D106" s="30">
        <v>1996</v>
      </c>
      <c r="E106" s="31">
        <v>1</v>
      </c>
      <c r="F106" s="32" t="s">
        <v>48</v>
      </c>
      <c r="G106" s="32" t="s">
        <v>49</v>
      </c>
      <c r="H106" s="32" t="s">
        <v>75</v>
      </c>
      <c r="I106" s="34">
        <v>0.054293981481481485</v>
      </c>
      <c r="J106" s="34">
        <v>0.0302083333333333</v>
      </c>
      <c r="K106" s="49">
        <f t="shared" si="10"/>
        <v>0.024085648148148186</v>
      </c>
      <c r="L106" s="50">
        <v>4</v>
      </c>
      <c r="M106" s="50">
        <v>2</v>
      </c>
      <c r="N106" s="57">
        <v>2</v>
      </c>
      <c r="O106" s="51"/>
      <c r="P106" s="52">
        <f t="shared" si="11"/>
        <v>8</v>
      </c>
      <c r="Q106" s="53">
        <f t="shared" si="12"/>
        <v>0.029641203703703742</v>
      </c>
      <c r="R106" s="54">
        <f t="shared" si="13"/>
        <v>0.006979166666666658</v>
      </c>
      <c r="S106" s="55" t="s">
        <v>8</v>
      </c>
      <c r="T106" s="55" t="s">
        <v>8</v>
      </c>
      <c r="U106" s="56">
        <f t="shared" si="14"/>
        <v>0.005555555555555556</v>
      </c>
    </row>
    <row r="107" spans="1:21" s="32" customFormat="1" ht="15" customHeight="1">
      <c r="A107" s="27">
        <v>14</v>
      </c>
      <c r="B107" s="28">
        <v>76</v>
      </c>
      <c r="C107" s="32" t="s">
        <v>154</v>
      </c>
      <c r="D107" s="30">
        <v>1996</v>
      </c>
      <c r="E107" s="31">
        <v>1</v>
      </c>
      <c r="F107" s="32" t="s">
        <v>48</v>
      </c>
      <c r="G107" s="32" t="s">
        <v>49</v>
      </c>
      <c r="H107" s="32" t="s">
        <v>50</v>
      </c>
      <c r="I107" s="34">
        <v>0.062488425925925926</v>
      </c>
      <c r="J107" s="34">
        <v>0.0333333333333333</v>
      </c>
      <c r="K107" s="49">
        <f t="shared" si="10"/>
        <v>0.029155092592592628</v>
      </c>
      <c r="L107" s="50">
        <v>2</v>
      </c>
      <c r="M107" s="50">
        <v>4</v>
      </c>
      <c r="N107" s="50">
        <v>1</v>
      </c>
      <c r="O107" s="51"/>
      <c r="P107" s="52">
        <f t="shared" si="11"/>
        <v>7</v>
      </c>
      <c r="Q107" s="53">
        <f t="shared" si="12"/>
        <v>0.03401620370370374</v>
      </c>
      <c r="R107" s="54">
        <f t="shared" si="13"/>
        <v>0.011354166666666658</v>
      </c>
      <c r="S107" s="55" t="s">
        <v>8</v>
      </c>
      <c r="T107" s="55" t="s">
        <v>8</v>
      </c>
      <c r="U107" s="56">
        <f t="shared" si="14"/>
        <v>0.004861111111111111</v>
      </c>
    </row>
    <row r="108" spans="1:21" s="32" customFormat="1" ht="15" customHeight="1">
      <c r="A108" s="27"/>
      <c r="B108" s="28" t="s">
        <v>8</v>
      </c>
      <c r="D108" s="30"/>
      <c r="E108" s="31"/>
      <c r="I108" s="34"/>
      <c r="J108" s="34"/>
      <c r="K108" s="59"/>
      <c r="L108" s="36"/>
      <c r="M108" s="36"/>
      <c r="N108" s="36"/>
      <c r="O108" s="36"/>
      <c r="P108" s="61"/>
      <c r="Q108" s="43"/>
      <c r="R108" s="62"/>
      <c r="S108" s="63"/>
      <c r="T108" s="63"/>
      <c r="U108" s="56"/>
    </row>
    <row r="109" spans="1:21" s="32" customFormat="1" ht="15" customHeight="1">
      <c r="A109" s="27"/>
      <c r="B109" s="28" t="s">
        <v>8</v>
      </c>
      <c r="C109" s="29" t="s">
        <v>155</v>
      </c>
      <c r="D109" s="30"/>
      <c r="E109" s="31"/>
      <c r="F109" s="31"/>
      <c r="I109" s="34"/>
      <c r="J109" s="34"/>
      <c r="K109" s="59"/>
      <c r="L109" s="36"/>
      <c r="M109" s="36"/>
      <c r="N109" s="36"/>
      <c r="O109" s="36"/>
      <c r="P109" s="61"/>
      <c r="Q109" s="43"/>
      <c r="R109" s="62"/>
      <c r="S109" s="63"/>
      <c r="T109" s="63"/>
      <c r="U109" s="56"/>
    </row>
    <row r="110" spans="1:21" s="32" customFormat="1" ht="15" customHeight="1">
      <c r="A110" s="27"/>
      <c r="B110" s="28" t="s">
        <v>8</v>
      </c>
      <c r="C110" s="41" t="s">
        <v>156</v>
      </c>
      <c r="I110" s="34"/>
      <c r="J110" s="34"/>
      <c r="K110" s="49"/>
      <c r="L110" s="36"/>
      <c r="M110" s="36"/>
      <c r="N110" s="36"/>
      <c r="O110" s="36"/>
      <c r="P110" s="61"/>
      <c r="Q110" s="43" t="s">
        <v>8</v>
      </c>
      <c r="R110" s="62"/>
      <c r="S110" s="63"/>
      <c r="T110" s="63"/>
      <c r="U110" s="56"/>
    </row>
    <row r="111" spans="1:21" s="32" customFormat="1" ht="15" customHeight="1">
      <c r="A111" s="27"/>
      <c r="B111" s="28"/>
      <c r="C111" s="41"/>
      <c r="I111" s="34"/>
      <c r="J111" s="34"/>
      <c r="K111" s="49"/>
      <c r="L111" s="36"/>
      <c r="M111" s="36"/>
      <c r="N111" s="36"/>
      <c r="O111" s="36"/>
      <c r="P111" s="61"/>
      <c r="Q111" s="43"/>
      <c r="R111" s="62"/>
      <c r="S111" s="63"/>
      <c r="T111" s="63"/>
      <c r="U111" s="56"/>
    </row>
    <row r="112" spans="1:21" s="32" customFormat="1" ht="15" customHeight="1">
      <c r="A112" s="27">
        <v>1</v>
      </c>
      <c r="B112" s="28">
        <v>84</v>
      </c>
      <c r="C112" s="32" t="s">
        <v>157</v>
      </c>
      <c r="D112" s="30">
        <v>1993</v>
      </c>
      <c r="E112" s="31" t="s">
        <v>136</v>
      </c>
      <c r="F112" s="32" t="s">
        <v>48</v>
      </c>
      <c r="G112" s="32" t="s">
        <v>49</v>
      </c>
      <c r="H112" s="32" t="s">
        <v>75</v>
      </c>
      <c r="I112" s="34">
        <v>0.06557870370370371</v>
      </c>
      <c r="J112" s="34">
        <v>0.0361111111111109</v>
      </c>
      <c r="K112" s="49">
        <f aca="true" t="shared" si="15" ref="K112:K118">I112-J112</f>
        <v>0.02946759259259281</v>
      </c>
      <c r="L112" s="50">
        <v>1</v>
      </c>
      <c r="M112" s="50">
        <v>2</v>
      </c>
      <c r="N112" s="50">
        <v>1</v>
      </c>
      <c r="O112" s="50">
        <v>4</v>
      </c>
      <c r="P112" s="52">
        <f aca="true" t="shared" si="16" ref="P112:P118">SUM(L112:O112)</f>
        <v>8</v>
      </c>
      <c r="Q112" s="53">
        <f aca="true" t="shared" si="17" ref="Q112:Q118">K112+U112</f>
        <v>0.035023148148148366</v>
      </c>
      <c r="R112" s="54">
        <f aca="true" t="shared" si="18" ref="R112:R118">Q112-$Q$112</f>
        <v>0</v>
      </c>
      <c r="S112" s="55" t="s">
        <v>158</v>
      </c>
      <c r="T112" s="55" t="s">
        <v>8</v>
      </c>
      <c r="U112" s="56">
        <f aca="true" t="shared" si="19" ref="U112:U119">P112*"0:01:00"</f>
        <v>0.005555555555555556</v>
      </c>
    </row>
    <row r="113" spans="1:21" s="32" customFormat="1" ht="15" customHeight="1">
      <c r="A113" s="27">
        <v>2</v>
      </c>
      <c r="B113" s="28">
        <v>82</v>
      </c>
      <c r="C113" s="32" t="s">
        <v>159</v>
      </c>
      <c r="D113" s="30">
        <v>1994</v>
      </c>
      <c r="E113" s="31">
        <v>1</v>
      </c>
      <c r="F113" s="32" t="s">
        <v>48</v>
      </c>
      <c r="G113" s="32" t="s">
        <v>49</v>
      </c>
      <c r="H113" s="32" t="s">
        <v>75</v>
      </c>
      <c r="I113" s="34">
        <v>0.06646990740740741</v>
      </c>
      <c r="J113" s="34">
        <v>0.0354166666666665</v>
      </c>
      <c r="K113" s="49">
        <f t="shared" si="15"/>
        <v>0.03105324074074091</v>
      </c>
      <c r="L113" s="50">
        <v>0</v>
      </c>
      <c r="M113" s="50">
        <v>2</v>
      </c>
      <c r="N113" s="50">
        <v>0</v>
      </c>
      <c r="O113" s="50">
        <v>4</v>
      </c>
      <c r="P113" s="52">
        <f t="shared" si="16"/>
        <v>6</v>
      </c>
      <c r="Q113" s="53">
        <f t="shared" si="17"/>
        <v>0.035219907407407575</v>
      </c>
      <c r="R113" s="54">
        <f t="shared" si="18"/>
        <v>0.00019675925925920906</v>
      </c>
      <c r="S113" s="55" t="s">
        <v>136</v>
      </c>
      <c r="T113" s="55" t="s">
        <v>8</v>
      </c>
      <c r="U113" s="56">
        <f t="shared" si="19"/>
        <v>0.004166666666666667</v>
      </c>
    </row>
    <row r="114" spans="1:21" s="32" customFormat="1" ht="15" customHeight="1">
      <c r="A114" s="27">
        <v>3</v>
      </c>
      <c r="B114" s="28">
        <v>77</v>
      </c>
      <c r="C114" s="32" t="s">
        <v>160</v>
      </c>
      <c r="D114" s="30">
        <v>1993</v>
      </c>
      <c r="E114" s="31" t="s">
        <v>136</v>
      </c>
      <c r="F114" s="32" t="s">
        <v>48</v>
      </c>
      <c r="G114" s="32" t="s">
        <v>49</v>
      </c>
      <c r="H114" s="32" t="s">
        <v>75</v>
      </c>
      <c r="I114" s="34">
        <v>0.06650462962962962</v>
      </c>
      <c r="J114" s="34">
        <v>0.0336805555555555</v>
      </c>
      <c r="K114" s="49">
        <f t="shared" si="15"/>
        <v>0.032824074074074124</v>
      </c>
      <c r="L114" s="50">
        <v>1</v>
      </c>
      <c r="M114" s="50">
        <v>3</v>
      </c>
      <c r="N114" s="50">
        <v>2</v>
      </c>
      <c r="O114" s="50">
        <v>2</v>
      </c>
      <c r="P114" s="52">
        <f t="shared" si="16"/>
        <v>8</v>
      </c>
      <c r="Q114" s="53">
        <f t="shared" si="17"/>
        <v>0.03837962962962968</v>
      </c>
      <c r="R114" s="54">
        <f t="shared" si="18"/>
        <v>0.0033564814814813146</v>
      </c>
      <c r="S114" s="55" t="s">
        <v>136</v>
      </c>
      <c r="T114" s="55" t="s">
        <v>8</v>
      </c>
      <c r="U114" s="56">
        <f t="shared" si="19"/>
        <v>0.005555555555555556</v>
      </c>
    </row>
    <row r="115" spans="1:21" s="32" customFormat="1" ht="15" customHeight="1">
      <c r="A115" s="27">
        <v>4</v>
      </c>
      <c r="B115" s="28">
        <v>81</v>
      </c>
      <c r="C115" s="32" t="s">
        <v>161</v>
      </c>
      <c r="D115" s="30">
        <v>1994</v>
      </c>
      <c r="E115" s="31">
        <v>2</v>
      </c>
      <c r="F115" s="32" t="s">
        <v>63</v>
      </c>
      <c r="G115" s="32" t="s">
        <v>148</v>
      </c>
      <c r="H115" s="32" t="s">
        <v>149</v>
      </c>
      <c r="I115" s="34">
        <v>0.06740740740740742</v>
      </c>
      <c r="J115" s="34">
        <v>0.0350694444444443</v>
      </c>
      <c r="K115" s="49">
        <f t="shared" si="15"/>
        <v>0.03233796296296312</v>
      </c>
      <c r="L115" s="50">
        <v>2</v>
      </c>
      <c r="M115" s="50">
        <v>4</v>
      </c>
      <c r="N115" s="50">
        <v>1</v>
      </c>
      <c r="O115" s="50">
        <v>4</v>
      </c>
      <c r="P115" s="52">
        <f t="shared" si="16"/>
        <v>11</v>
      </c>
      <c r="Q115" s="53">
        <f t="shared" si="17"/>
        <v>0.039976851851852006</v>
      </c>
      <c r="R115" s="54">
        <f t="shared" si="18"/>
        <v>0.004953703703703641</v>
      </c>
      <c r="S115" s="55" t="s">
        <v>136</v>
      </c>
      <c r="T115" s="55" t="s">
        <v>8</v>
      </c>
      <c r="U115" s="56">
        <f t="shared" si="19"/>
        <v>0.0076388888888888895</v>
      </c>
    </row>
    <row r="116" spans="1:21" s="32" customFormat="1" ht="15" customHeight="1">
      <c r="A116" s="27">
        <v>5</v>
      </c>
      <c r="B116" s="28">
        <v>78</v>
      </c>
      <c r="C116" s="32" t="s">
        <v>162</v>
      </c>
      <c r="D116" s="30">
        <v>1994</v>
      </c>
      <c r="E116" s="31" t="s">
        <v>136</v>
      </c>
      <c r="F116" s="32" t="s">
        <v>48</v>
      </c>
      <c r="G116" s="32" t="s">
        <v>49</v>
      </c>
      <c r="H116" s="32" t="s">
        <v>50</v>
      </c>
      <c r="I116" s="34">
        <v>0.07001157407407409</v>
      </c>
      <c r="J116" s="34">
        <v>0.0340277777777777</v>
      </c>
      <c r="K116" s="49">
        <f t="shared" si="15"/>
        <v>0.03598379629629639</v>
      </c>
      <c r="L116" s="50">
        <v>2</v>
      </c>
      <c r="M116" s="50">
        <v>3</v>
      </c>
      <c r="N116" s="50">
        <v>2</v>
      </c>
      <c r="O116" s="50">
        <v>1</v>
      </c>
      <c r="P116" s="52">
        <f t="shared" si="16"/>
        <v>8</v>
      </c>
      <c r="Q116" s="53">
        <f t="shared" si="17"/>
        <v>0.041539351851851945</v>
      </c>
      <c r="R116" s="54">
        <f t="shared" si="18"/>
        <v>0.00651620370370358</v>
      </c>
      <c r="S116" s="55" t="s">
        <v>8</v>
      </c>
      <c r="T116" s="55" t="s">
        <v>8</v>
      </c>
      <c r="U116" s="56">
        <f t="shared" si="19"/>
        <v>0.005555555555555556</v>
      </c>
    </row>
    <row r="117" spans="1:21" s="32" customFormat="1" ht="15" customHeight="1">
      <c r="A117" s="27">
        <v>6</v>
      </c>
      <c r="B117" s="28">
        <v>83</v>
      </c>
      <c r="C117" s="32" t="s">
        <v>163</v>
      </c>
      <c r="D117" s="30">
        <v>1994</v>
      </c>
      <c r="E117" s="31">
        <v>1</v>
      </c>
      <c r="F117" s="32" t="s">
        <v>63</v>
      </c>
      <c r="G117" s="32" t="s">
        <v>64</v>
      </c>
      <c r="H117" s="32" t="s">
        <v>65</v>
      </c>
      <c r="I117" s="34">
        <v>0.06951388888888889</v>
      </c>
      <c r="J117" s="34">
        <v>0.0357638888888887</v>
      </c>
      <c r="K117" s="49">
        <f t="shared" si="15"/>
        <v>0.03375000000000019</v>
      </c>
      <c r="L117" s="50">
        <v>4</v>
      </c>
      <c r="M117" s="50">
        <v>3</v>
      </c>
      <c r="N117" s="50">
        <v>3</v>
      </c>
      <c r="O117" s="50">
        <v>3</v>
      </c>
      <c r="P117" s="52">
        <f t="shared" si="16"/>
        <v>13</v>
      </c>
      <c r="Q117" s="53">
        <f t="shared" si="17"/>
        <v>0.04277777777777797</v>
      </c>
      <c r="R117" s="54">
        <f t="shared" si="18"/>
        <v>0.007754629629629604</v>
      </c>
      <c r="S117" s="55" t="s">
        <v>8</v>
      </c>
      <c r="T117" s="55" t="s">
        <v>8</v>
      </c>
      <c r="U117" s="56">
        <f t="shared" si="19"/>
        <v>0.009027777777777779</v>
      </c>
    </row>
    <row r="118" spans="1:21" s="32" customFormat="1" ht="14.25" customHeight="1">
      <c r="A118" s="27">
        <v>7</v>
      </c>
      <c r="B118" s="28">
        <v>79</v>
      </c>
      <c r="C118" s="32" t="s">
        <v>164</v>
      </c>
      <c r="D118" s="30">
        <v>1994</v>
      </c>
      <c r="E118" s="31">
        <v>1</v>
      </c>
      <c r="F118" s="32" t="s">
        <v>63</v>
      </c>
      <c r="G118" s="32" t="s">
        <v>64</v>
      </c>
      <c r="H118" s="32" t="s">
        <v>65</v>
      </c>
      <c r="I118" s="34">
        <v>0.0701736111111111</v>
      </c>
      <c r="J118" s="34">
        <v>0.0343749999999999</v>
      </c>
      <c r="K118" s="49">
        <f t="shared" si="15"/>
        <v>0.035798611111111205</v>
      </c>
      <c r="L118" s="50">
        <v>5</v>
      </c>
      <c r="M118" s="50">
        <v>3</v>
      </c>
      <c r="N118" s="50">
        <v>2</v>
      </c>
      <c r="O118" s="50">
        <v>4</v>
      </c>
      <c r="P118" s="52">
        <f t="shared" si="16"/>
        <v>14</v>
      </c>
      <c r="Q118" s="53">
        <f t="shared" si="17"/>
        <v>0.04552083333333343</v>
      </c>
      <c r="R118" s="54">
        <f t="shared" si="18"/>
        <v>0.010497685185185061</v>
      </c>
      <c r="S118" s="55" t="s">
        <v>8</v>
      </c>
      <c r="T118" s="55" t="s">
        <v>8</v>
      </c>
      <c r="U118" s="56">
        <f t="shared" si="19"/>
        <v>0.009722222222222222</v>
      </c>
    </row>
    <row r="119" spans="1:21" s="32" customFormat="1" ht="15" customHeight="1">
      <c r="A119" s="27"/>
      <c r="B119" s="28">
        <v>80</v>
      </c>
      <c r="C119" s="32" t="s">
        <v>165</v>
      </c>
      <c r="D119" s="30">
        <v>1994</v>
      </c>
      <c r="E119" s="31">
        <v>1</v>
      </c>
      <c r="F119" s="32" t="s">
        <v>48</v>
      </c>
      <c r="G119" s="32" t="s">
        <v>49</v>
      </c>
      <c r="H119" s="32" t="s">
        <v>75</v>
      </c>
      <c r="I119" s="34" t="s">
        <v>8</v>
      </c>
      <c r="J119" s="34">
        <v>0.0347222222222221</v>
      </c>
      <c r="K119" s="49"/>
      <c r="L119" s="50">
        <v>5</v>
      </c>
      <c r="M119" s="50"/>
      <c r="N119" s="50">
        <v>5</v>
      </c>
      <c r="O119" s="50"/>
      <c r="P119" s="52"/>
      <c r="Q119" s="53"/>
      <c r="R119" s="54"/>
      <c r="S119" s="55"/>
      <c r="T119" s="55"/>
      <c r="U119" s="56">
        <f t="shared" si="19"/>
        <v>0</v>
      </c>
    </row>
    <row r="120" spans="1:21" s="32" customFormat="1" ht="15" customHeight="1">
      <c r="A120" s="27"/>
      <c r="B120" s="28" t="s">
        <v>8</v>
      </c>
      <c r="D120" s="30"/>
      <c r="E120" s="31"/>
      <c r="I120" s="34"/>
      <c r="J120" s="34"/>
      <c r="K120" s="49"/>
      <c r="L120" s="36"/>
      <c r="M120" s="36"/>
      <c r="N120" s="36"/>
      <c r="O120" s="36"/>
      <c r="P120" s="61"/>
      <c r="Q120" s="43"/>
      <c r="R120" s="62"/>
      <c r="S120" s="63"/>
      <c r="T120" s="63"/>
      <c r="U120" s="56"/>
    </row>
    <row r="121" spans="1:21" s="32" customFormat="1" ht="15" customHeight="1">
      <c r="A121" s="27"/>
      <c r="B121" s="28" t="s">
        <v>8</v>
      </c>
      <c r="C121" s="29" t="s">
        <v>166</v>
      </c>
      <c r="D121" s="30"/>
      <c r="E121" s="31"/>
      <c r="F121" s="31"/>
      <c r="L121" s="30"/>
      <c r="M121" s="44"/>
      <c r="N121" s="44"/>
      <c r="O121" s="44"/>
      <c r="P121" s="73"/>
      <c r="Q121" s="43"/>
      <c r="R121" s="62"/>
      <c r="S121" s="47"/>
      <c r="T121" s="47"/>
      <c r="U121" s="48"/>
    </row>
    <row r="122" spans="1:21" s="32" customFormat="1" ht="15" customHeight="1">
      <c r="A122" s="27"/>
      <c r="B122" s="28" t="s">
        <v>8</v>
      </c>
      <c r="C122" s="41" t="s">
        <v>167</v>
      </c>
      <c r="D122" s="30"/>
      <c r="E122" s="31"/>
      <c r="F122" s="31"/>
      <c r="I122" s="34"/>
      <c r="K122" s="72"/>
      <c r="L122" s="30"/>
      <c r="M122" s="44"/>
      <c r="N122" s="44"/>
      <c r="O122" s="44"/>
      <c r="P122" s="73"/>
      <c r="Q122" s="43"/>
      <c r="R122" s="62"/>
      <c r="S122" s="47"/>
      <c r="T122" s="47"/>
      <c r="U122" s="48"/>
    </row>
    <row r="123" spans="1:21" s="32" customFormat="1" ht="15" customHeight="1">
      <c r="A123" s="27"/>
      <c r="B123" s="28"/>
      <c r="C123" s="41"/>
      <c r="D123" s="30"/>
      <c r="E123" s="31"/>
      <c r="F123" s="31"/>
      <c r="I123" s="34"/>
      <c r="K123" s="72"/>
      <c r="L123" s="30"/>
      <c r="M123" s="44"/>
      <c r="N123" s="44"/>
      <c r="O123" s="44"/>
      <c r="P123" s="73"/>
      <c r="Q123" s="43"/>
      <c r="R123" s="62"/>
      <c r="S123" s="47"/>
      <c r="T123" s="47"/>
      <c r="U123" s="48"/>
    </row>
    <row r="124" spans="1:21" s="74" customFormat="1" ht="15" customHeight="1">
      <c r="A124" s="27">
        <v>1</v>
      </c>
      <c r="B124" s="28">
        <v>89</v>
      </c>
      <c r="C124" s="32" t="s">
        <v>168</v>
      </c>
      <c r="D124" s="30">
        <v>1995</v>
      </c>
      <c r="E124" s="31">
        <v>1</v>
      </c>
      <c r="F124" s="58" t="s">
        <v>48</v>
      </c>
      <c r="G124" s="32" t="s">
        <v>49</v>
      </c>
      <c r="H124" s="32" t="s">
        <v>50</v>
      </c>
      <c r="I124" s="34">
        <v>0.06313657407407408</v>
      </c>
      <c r="J124" s="34">
        <v>0.0378472222222219</v>
      </c>
      <c r="K124" s="49">
        <f aca="true" t="shared" si="20" ref="K124:K154">I124-J124</f>
        <v>0.02528935185185218</v>
      </c>
      <c r="L124" s="50">
        <v>0</v>
      </c>
      <c r="M124" s="50">
        <v>2</v>
      </c>
      <c r="N124" s="50">
        <v>1</v>
      </c>
      <c r="O124" s="51"/>
      <c r="P124" s="52">
        <f aca="true" t="shared" si="21" ref="P124:P159">SUM(L124:O124)</f>
        <v>3</v>
      </c>
      <c r="Q124" s="53">
        <f aca="true" t="shared" si="22" ref="Q124:Q154">K124+U124</f>
        <v>0.027372685185185514</v>
      </c>
      <c r="R124" s="54">
        <f aca="true" t="shared" si="23" ref="R124:R154">Q124-$Q$124</f>
        <v>0</v>
      </c>
      <c r="S124" s="55" t="s">
        <v>136</v>
      </c>
      <c r="T124" s="55" t="s">
        <v>8</v>
      </c>
      <c r="U124" s="56">
        <f aca="true" t="shared" si="24" ref="U124:U162">P124*"0:01:00"</f>
        <v>0.0020833333333333333</v>
      </c>
    </row>
    <row r="125" spans="1:21" s="32" customFormat="1" ht="15" customHeight="1">
      <c r="A125" s="27">
        <v>2</v>
      </c>
      <c r="B125" s="28">
        <v>99</v>
      </c>
      <c r="C125" s="32" t="s">
        <v>169</v>
      </c>
      <c r="D125" s="30">
        <v>1995</v>
      </c>
      <c r="E125" s="31" t="s">
        <v>136</v>
      </c>
      <c r="F125" s="32" t="s">
        <v>8</v>
      </c>
      <c r="G125" s="32" t="s">
        <v>52</v>
      </c>
      <c r="H125" s="32" t="s">
        <v>67</v>
      </c>
      <c r="I125" s="34">
        <v>0.0658912037037037</v>
      </c>
      <c r="J125" s="34">
        <v>0.0413194444444439</v>
      </c>
      <c r="K125" s="49">
        <f t="shared" si="20"/>
        <v>0.0245717592592598</v>
      </c>
      <c r="L125" s="50">
        <v>3</v>
      </c>
      <c r="M125" s="50">
        <v>2</v>
      </c>
      <c r="N125" s="50">
        <v>1</v>
      </c>
      <c r="O125" s="51"/>
      <c r="P125" s="52">
        <f t="shared" si="21"/>
        <v>6</v>
      </c>
      <c r="Q125" s="53">
        <f t="shared" si="22"/>
        <v>0.028738425925926465</v>
      </c>
      <c r="R125" s="54">
        <f t="shared" si="23"/>
        <v>0.001365740740740952</v>
      </c>
      <c r="S125" s="55" t="s">
        <v>136</v>
      </c>
      <c r="T125" s="55" t="s">
        <v>8</v>
      </c>
      <c r="U125" s="56">
        <f t="shared" si="24"/>
        <v>0.004166666666666667</v>
      </c>
    </row>
    <row r="126" spans="1:21" s="32" customFormat="1" ht="15" customHeight="1">
      <c r="A126" s="27">
        <v>3</v>
      </c>
      <c r="B126" s="28">
        <v>108</v>
      </c>
      <c r="C126" s="32" t="s">
        <v>170</v>
      </c>
      <c r="D126" s="30">
        <v>1996</v>
      </c>
      <c r="E126" s="31">
        <v>1</v>
      </c>
      <c r="F126" s="58" t="s">
        <v>48</v>
      </c>
      <c r="G126" s="32" t="s">
        <v>49</v>
      </c>
      <c r="H126" s="32" t="s">
        <v>50</v>
      </c>
      <c r="I126" s="34">
        <v>0.07201388888888889</v>
      </c>
      <c r="J126" s="34">
        <v>0.0444444444444437</v>
      </c>
      <c r="K126" s="49">
        <f t="shared" si="20"/>
        <v>0.027569444444445194</v>
      </c>
      <c r="L126" s="50">
        <v>0</v>
      </c>
      <c r="M126" s="50">
        <v>1</v>
      </c>
      <c r="N126" s="50">
        <v>1</v>
      </c>
      <c r="O126" s="51"/>
      <c r="P126" s="52">
        <f t="shared" si="21"/>
        <v>2</v>
      </c>
      <c r="Q126" s="53">
        <f t="shared" si="22"/>
        <v>0.028958333333334082</v>
      </c>
      <c r="R126" s="54">
        <f t="shared" si="23"/>
        <v>0.0015856481481485683</v>
      </c>
      <c r="S126" s="55" t="s">
        <v>136</v>
      </c>
      <c r="T126" s="55" t="s">
        <v>8</v>
      </c>
      <c r="U126" s="56">
        <f t="shared" si="24"/>
        <v>0.001388888888888889</v>
      </c>
    </row>
    <row r="127" spans="1:21" s="32" customFormat="1" ht="15" customHeight="1">
      <c r="A127" s="27">
        <v>4</v>
      </c>
      <c r="B127" s="28">
        <v>111</v>
      </c>
      <c r="C127" s="32" t="s">
        <v>171</v>
      </c>
      <c r="D127" s="30">
        <v>1996</v>
      </c>
      <c r="E127" s="31">
        <v>1</v>
      </c>
      <c r="F127" s="32" t="s">
        <v>8</v>
      </c>
      <c r="G127" s="32" t="s">
        <v>52</v>
      </c>
      <c r="H127" s="32" t="s">
        <v>53</v>
      </c>
      <c r="I127" s="34">
        <v>0.07137731481481481</v>
      </c>
      <c r="J127" s="34">
        <v>0.0454861111111103</v>
      </c>
      <c r="K127" s="49">
        <f t="shared" si="20"/>
        <v>0.025891203703704513</v>
      </c>
      <c r="L127" s="50">
        <v>3</v>
      </c>
      <c r="M127" s="50">
        <v>1</v>
      </c>
      <c r="N127" s="50">
        <v>1</v>
      </c>
      <c r="O127" s="51"/>
      <c r="P127" s="52">
        <f t="shared" si="21"/>
        <v>5</v>
      </c>
      <c r="Q127" s="53">
        <f t="shared" si="22"/>
        <v>0.029363425925926737</v>
      </c>
      <c r="R127" s="54">
        <f t="shared" si="23"/>
        <v>0.001990740740741223</v>
      </c>
      <c r="S127" s="55" t="s">
        <v>8</v>
      </c>
      <c r="T127" s="55" t="s">
        <v>8</v>
      </c>
      <c r="U127" s="56">
        <f t="shared" si="24"/>
        <v>0.0034722222222222225</v>
      </c>
    </row>
    <row r="128" spans="1:21" s="32" customFormat="1" ht="15" customHeight="1">
      <c r="A128" s="27">
        <v>5</v>
      </c>
      <c r="B128" s="28">
        <v>95</v>
      </c>
      <c r="C128" s="32" t="s">
        <v>172</v>
      </c>
      <c r="D128" s="30">
        <v>1996</v>
      </c>
      <c r="E128" s="31">
        <v>1</v>
      </c>
      <c r="F128" s="32" t="s">
        <v>69</v>
      </c>
      <c r="G128" s="32" t="s">
        <v>70</v>
      </c>
      <c r="H128" s="32" t="s">
        <v>71</v>
      </c>
      <c r="I128" s="34">
        <v>0.06755787037037037</v>
      </c>
      <c r="J128" s="34">
        <v>0.0399305555555551</v>
      </c>
      <c r="K128" s="49">
        <f t="shared" si="20"/>
        <v>0.027627314814815264</v>
      </c>
      <c r="L128" s="50">
        <v>1</v>
      </c>
      <c r="M128" s="50">
        <v>1</v>
      </c>
      <c r="N128" s="50">
        <v>2</v>
      </c>
      <c r="O128" s="51"/>
      <c r="P128" s="52">
        <f t="shared" si="21"/>
        <v>4</v>
      </c>
      <c r="Q128" s="53">
        <f t="shared" si="22"/>
        <v>0.030405092592593042</v>
      </c>
      <c r="R128" s="54">
        <f t="shared" si="23"/>
        <v>0.0030324074074075287</v>
      </c>
      <c r="S128" s="55" t="s">
        <v>8</v>
      </c>
      <c r="T128" s="55" t="s">
        <v>8</v>
      </c>
      <c r="U128" s="56">
        <f t="shared" si="24"/>
        <v>0.002777777777777778</v>
      </c>
    </row>
    <row r="129" spans="1:21" s="32" customFormat="1" ht="15" customHeight="1">
      <c r="A129" s="27">
        <v>6</v>
      </c>
      <c r="B129" s="28">
        <v>96</v>
      </c>
      <c r="C129" s="32" t="s">
        <v>173</v>
      </c>
      <c r="D129" s="30">
        <v>1995</v>
      </c>
      <c r="E129" s="31">
        <v>1</v>
      </c>
      <c r="F129" s="32" t="s">
        <v>48</v>
      </c>
      <c r="G129" s="32" t="s">
        <v>49</v>
      </c>
      <c r="H129" s="32" t="s">
        <v>75</v>
      </c>
      <c r="I129" s="34">
        <v>0.06450231481481482</v>
      </c>
      <c r="J129" s="34">
        <v>0.0402777777777773</v>
      </c>
      <c r="K129" s="49">
        <f t="shared" si="20"/>
        <v>0.024224537037037516</v>
      </c>
      <c r="L129" s="50">
        <v>4</v>
      </c>
      <c r="M129" s="50">
        <v>2</v>
      </c>
      <c r="N129" s="50">
        <v>3</v>
      </c>
      <c r="O129" s="51"/>
      <c r="P129" s="52">
        <f t="shared" si="21"/>
        <v>9</v>
      </c>
      <c r="Q129" s="53">
        <f t="shared" si="22"/>
        <v>0.030474537037037515</v>
      </c>
      <c r="R129" s="54">
        <f t="shared" si="23"/>
        <v>0.0031018518518520014</v>
      </c>
      <c r="S129" s="55" t="s">
        <v>8</v>
      </c>
      <c r="T129" s="55" t="s">
        <v>8</v>
      </c>
      <c r="U129" s="56">
        <f t="shared" si="24"/>
        <v>0.00625</v>
      </c>
    </row>
    <row r="130" spans="1:21" s="32" customFormat="1" ht="15" customHeight="1">
      <c r="A130" s="27">
        <v>7</v>
      </c>
      <c r="B130" s="28">
        <v>107</v>
      </c>
      <c r="C130" s="32" t="s">
        <v>174</v>
      </c>
      <c r="D130" s="30">
        <v>1996</v>
      </c>
      <c r="E130" s="31">
        <v>1</v>
      </c>
      <c r="F130" s="32" t="s">
        <v>63</v>
      </c>
      <c r="G130" s="32" t="s">
        <v>148</v>
      </c>
      <c r="H130" s="32" t="s">
        <v>149</v>
      </c>
      <c r="I130" s="34">
        <v>0.06997685185185186</v>
      </c>
      <c r="J130" s="34">
        <v>0.0440972222222215</v>
      </c>
      <c r="K130" s="49">
        <f t="shared" si="20"/>
        <v>0.025879629629630363</v>
      </c>
      <c r="L130" s="50">
        <v>3</v>
      </c>
      <c r="M130" s="50">
        <v>4</v>
      </c>
      <c r="N130" s="50">
        <v>0</v>
      </c>
      <c r="O130" s="51"/>
      <c r="P130" s="52">
        <f t="shared" si="21"/>
        <v>7</v>
      </c>
      <c r="Q130" s="53">
        <f t="shared" si="22"/>
        <v>0.030740740740741474</v>
      </c>
      <c r="R130" s="54">
        <f t="shared" si="23"/>
        <v>0.0033680555555559606</v>
      </c>
      <c r="S130" s="55" t="s">
        <v>8</v>
      </c>
      <c r="T130" s="55" t="s">
        <v>8</v>
      </c>
      <c r="U130" s="56">
        <f t="shared" si="24"/>
        <v>0.004861111111111111</v>
      </c>
    </row>
    <row r="131" spans="1:21" s="32" customFormat="1" ht="15" customHeight="1">
      <c r="A131" s="27">
        <v>8</v>
      </c>
      <c r="B131" s="28">
        <v>121</v>
      </c>
      <c r="C131" s="32" t="s">
        <v>175</v>
      </c>
      <c r="D131" s="30">
        <v>1995</v>
      </c>
      <c r="E131" s="31">
        <v>1</v>
      </c>
      <c r="F131" s="58" t="s">
        <v>48</v>
      </c>
      <c r="G131" s="32" t="s">
        <v>49</v>
      </c>
      <c r="H131" s="32" t="s">
        <v>50</v>
      </c>
      <c r="I131" s="34">
        <v>0.07481481481481482</v>
      </c>
      <c r="J131" s="34">
        <v>0.0489583333333323</v>
      </c>
      <c r="K131" s="49">
        <f t="shared" si="20"/>
        <v>0.02585648148148252</v>
      </c>
      <c r="L131" s="50">
        <v>2</v>
      </c>
      <c r="M131" s="50">
        <v>3</v>
      </c>
      <c r="N131" s="50">
        <v>3</v>
      </c>
      <c r="O131" s="51"/>
      <c r="P131" s="52">
        <f t="shared" si="21"/>
        <v>8</v>
      </c>
      <c r="Q131" s="53">
        <f t="shared" si="22"/>
        <v>0.03141203703703808</v>
      </c>
      <c r="R131" s="54">
        <f t="shared" si="23"/>
        <v>0.004039351851852564</v>
      </c>
      <c r="S131" s="55" t="s">
        <v>8</v>
      </c>
      <c r="T131" s="55" t="s">
        <v>8</v>
      </c>
      <c r="U131" s="56">
        <f t="shared" si="24"/>
        <v>0.005555555555555556</v>
      </c>
    </row>
    <row r="132" spans="1:21" s="32" customFormat="1" ht="15" customHeight="1">
      <c r="A132" s="27">
        <v>9</v>
      </c>
      <c r="B132" s="28">
        <v>110</v>
      </c>
      <c r="C132" s="32" t="s">
        <v>176</v>
      </c>
      <c r="D132" s="30">
        <v>1995</v>
      </c>
      <c r="E132" s="31">
        <v>1</v>
      </c>
      <c r="F132" s="58" t="s">
        <v>177</v>
      </c>
      <c r="G132" s="32" t="s">
        <v>178</v>
      </c>
      <c r="H132" s="32" t="s">
        <v>179</v>
      </c>
      <c r="I132" s="34">
        <v>0.06905092592592592</v>
      </c>
      <c r="J132" s="34">
        <v>0.0451388888888881</v>
      </c>
      <c r="K132" s="49">
        <f t="shared" si="20"/>
        <v>0.02391203703703782</v>
      </c>
      <c r="L132" s="50">
        <v>4</v>
      </c>
      <c r="M132" s="50">
        <v>3</v>
      </c>
      <c r="N132" s="50">
        <v>4</v>
      </c>
      <c r="O132" s="51"/>
      <c r="P132" s="52">
        <f t="shared" si="21"/>
        <v>11</v>
      </c>
      <c r="Q132" s="53">
        <f t="shared" si="22"/>
        <v>0.03155092592592671</v>
      </c>
      <c r="R132" s="54">
        <f t="shared" si="23"/>
        <v>0.004178240740741197</v>
      </c>
      <c r="S132" s="55" t="s">
        <v>8</v>
      </c>
      <c r="T132" s="55" t="s">
        <v>8</v>
      </c>
      <c r="U132" s="56">
        <f t="shared" si="24"/>
        <v>0.0076388888888888895</v>
      </c>
    </row>
    <row r="133" spans="1:21" s="32" customFormat="1" ht="15" customHeight="1">
      <c r="A133" s="27">
        <v>10</v>
      </c>
      <c r="B133" s="28">
        <v>97</v>
      </c>
      <c r="C133" s="32" t="s">
        <v>180</v>
      </c>
      <c r="D133" s="30">
        <v>1995</v>
      </c>
      <c r="E133" s="31">
        <v>1</v>
      </c>
      <c r="F133" s="32" t="s">
        <v>63</v>
      </c>
      <c r="G133" s="32" t="s">
        <v>148</v>
      </c>
      <c r="H133" s="32" t="s">
        <v>149</v>
      </c>
      <c r="I133" s="34">
        <v>0.06664351851851852</v>
      </c>
      <c r="J133" s="34">
        <v>0.0406249999999995</v>
      </c>
      <c r="K133" s="49">
        <f t="shared" si="20"/>
        <v>0.026018518518519017</v>
      </c>
      <c r="L133" s="50">
        <v>3</v>
      </c>
      <c r="M133" s="50">
        <v>3</v>
      </c>
      <c r="N133" s="50">
        <v>2</v>
      </c>
      <c r="O133" s="51"/>
      <c r="P133" s="52">
        <f t="shared" si="21"/>
        <v>8</v>
      </c>
      <c r="Q133" s="53">
        <f t="shared" si="22"/>
        <v>0.03157407407407457</v>
      </c>
      <c r="R133" s="54">
        <f t="shared" si="23"/>
        <v>0.00420138888888906</v>
      </c>
      <c r="S133" s="55" t="s">
        <v>8</v>
      </c>
      <c r="T133" s="55" t="s">
        <v>8</v>
      </c>
      <c r="U133" s="56">
        <f t="shared" si="24"/>
        <v>0.005555555555555556</v>
      </c>
    </row>
    <row r="134" spans="1:21" s="32" customFormat="1" ht="15" customHeight="1">
      <c r="A134" s="27">
        <v>11</v>
      </c>
      <c r="B134" s="28">
        <v>98</v>
      </c>
      <c r="C134" s="32" t="s">
        <v>181</v>
      </c>
      <c r="D134" s="30">
        <v>1996</v>
      </c>
      <c r="E134" s="31">
        <v>2</v>
      </c>
      <c r="F134" s="32" t="s">
        <v>48</v>
      </c>
      <c r="G134" s="32" t="s">
        <v>49</v>
      </c>
      <c r="H134" s="32" t="s">
        <v>50</v>
      </c>
      <c r="I134" s="34">
        <v>0.06847222222222223</v>
      </c>
      <c r="J134" s="34">
        <v>0.0409722222222217</v>
      </c>
      <c r="K134" s="49">
        <f t="shared" si="20"/>
        <v>0.027500000000000524</v>
      </c>
      <c r="L134" s="50">
        <v>0</v>
      </c>
      <c r="M134" s="50">
        <v>3</v>
      </c>
      <c r="N134" s="50">
        <v>3</v>
      </c>
      <c r="O134" s="51"/>
      <c r="P134" s="52">
        <f t="shared" si="21"/>
        <v>6</v>
      </c>
      <c r="Q134" s="53">
        <f t="shared" si="22"/>
        <v>0.03166666666666719</v>
      </c>
      <c r="R134" s="54">
        <f t="shared" si="23"/>
        <v>0.004293981481481676</v>
      </c>
      <c r="S134" s="55" t="s">
        <v>8</v>
      </c>
      <c r="T134" s="55" t="s">
        <v>8</v>
      </c>
      <c r="U134" s="56">
        <f t="shared" si="24"/>
        <v>0.004166666666666667</v>
      </c>
    </row>
    <row r="135" spans="1:21" s="32" customFormat="1" ht="15" customHeight="1">
      <c r="A135" s="27">
        <v>12</v>
      </c>
      <c r="B135" s="28">
        <v>87</v>
      </c>
      <c r="C135" s="32" t="s">
        <v>182</v>
      </c>
      <c r="D135" s="30">
        <v>1995</v>
      </c>
      <c r="E135" s="31">
        <v>1</v>
      </c>
      <c r="F135" s="58" t="s">
        <v>48</v>
      </c>
      <c r="G135" s="32" t="s">
        <v>49</v>
      </c>
      <c r="H135" s="32" t="s">
        <v>50</v>
      </c>
      <c r="I135" s="34">
        <v>0.06273148148148149</v>
      </c>
      <c r="J135" s="34">
        <v>0.0371527777777775</v>
      </c>
      <c r="K135" s="49">
        <f t="shared" si="20"/>
        <v>0.025578703703703985</v>
      </c>
      <c r="L135" s="50">
        <v>3</v>
      </c>
      <c r="M135" s="50">
        <v>4</v>
      </c>
      <c r="N135" s="50">
        <v>2</v>
      </c>
      <c r="O135" s="51"/>
      <c r="P135" s="52">
        <f t="shared" si="21"/>
        <v>9</v>
      </c>
      <c r="Q135" s="53">
        <f t="shared" si="22"/>
        <v>0.031828703703703984</v>
      </c>
      <c r="R135" s="54">
        <f t="shared" si="23"/>
        <v>0.00445601851851847</v>
      </c>
      <c r="S135" s="55" t="s">
        <v>8</v>
      </c>
      <c r="T135" s="55" t="s">
        <v>8</v>
      </c>
      <c r="U135" s="56">
        <f t="shared" si="24"/>
        <v>0.00625</v>
      </c>
    </row>
    <row r="136" spans="1:21" s="32" customFormat="1" ht="15" customHeight="1">
      <c r="A136" s="27">
        <v>13</v>
      </c>
      <c r="B136" s="28">
        <v>86</v>
      </c>
      <c r="C136" s="32" t="s">
        <v>183</v>
      </c>
      <c r="D136" s="30">
        <v>1996</v>
      </c>
      <c r="E136" s="31">
        <v>1</v>
      </c>
      <c r="F136" s="32" t="s">
        <v>177</v>
      </c>
      <c r="G136" s="32" t="s">
        <v>178</v>
      </c>
      <c r="H136" s="32" t="s">
        <v>184</v>
      </c>
      <c r="I136" s="34">
        <v>0.063125</v>
      </c>
      <c r="J136" s="34">
        <v>0.0368055555555553</v>
      </c>
      <c r="K136" s="49">
        <f t="shared" si="20"/>
        <v>0.0263194444444447</v>
      </c>
      <c r="L136" s="50">
        <v>3</v>
      </c>
      <c r="M136" s="50">
        <v>3</v>
      </c>
      <c r="N136" s="50">
        <v>2</v>
      </c>
      <c r="O136" s="51"/>
      <c r="P136" s="52">
        <f t="shared" si="21"/>
        <v>8</v>
      </c>
      <c r="Q136" s="53">
        <f t="shared" si="22"/>
        <v>0.03187500000000026</v>
      </c>
      <c r="R136" s="54">
        <f t="shared" si="23"/>
        <v>0.004502314814814744</v>
      </c>
      <c r="S136" s="55" t="s">
        <v>8</v>
      </c>
      <c r="T136" s="55" t="s">
        <v>8</v>
      </c>
      <c r="U136" s="56">
        <f t="shared" si="24"/>
        <v>0.005555555555555556</v>
      </c>
    </row>
    <row r="137" spans="1:21" s="32" customFormat="1" ht="15" customHeight="1">
      <c r="A137" s="27">
        <v>14</v>
      </c>
      <c r="B137" s="28">
        <v>100</v>
      </c>
      <c r="C137" s="32" t="s">
        <v>185</v>
      </c>
      <c r="D137" s="30">
        <v>1996</v>
      </c>
      <c r="E137" s="31">
        <v>2</v>
      </c>
      <c r="F137" s="32" t="s">
        <v>122</v>
      </c>
      <c r="G137" s="32" t="s">
        <v>123</v>
      </c>
      <c r="H137" s="32" t="s">
        <v>124</v>
      </c>
      <c r="I137" s="34">
        <v>0.06771990740740741</v>
      </c>
      <c r="J137" s="34">
        <v>0.0416666666666661</v>
      </c>
      <c r="K137" s="49">
        <f t="shared" si="20"/>
        <v>0.026053240740741307</v>
      </c>
      <c r="L137" s="50">
        <v>3</v>
      </c>
      <c r="M137" s="50">
        <v>3</v>
      </c>
      <c r="N137" s="50">
        <v>3</v>
      </c>
      <c r="O137" s="51"/>
      <c r="P137" s="52">
        <f t="shared" si="21"/>
        <v>9</v>
      </c>
      <c r="Q137" s="53">
        <f t="shared" si="22"/>
        <v>0.032303240740741306</v>
      </c>
      <c r="R137" s="54">
        <f t="shared" si="23"/>
        <v>0.004930555555555792</v>
      </c>
      <c r="S137" s="55" t="s">
        <v>8</v>
      </c>
      <c r="T137" s="55" t="s">
        <v>8</v>
      </c>
      <c r="U137" s="56">
        <f t="shared" si="24"/>
        <v>0.00625</v>
      </c>
    </row>
    <row r="138" spans="1:21" s="32" customFormat="1" ht="15" customHeight="1">
      <c r="A138" s="27">
        <v>15</v>
      </c>
      <c r="B138" s="28">
        <v>103</v>
      </c>
      <c r="C138" s="32" t="s">
        <v>186</v>
      </c>
      <c r="D138" s="30">
        <v>1995</v>
      </c>
      <c r="E138" s="31">
        <v>1</v>
      </c>
      <c r="F138" s="58" t="s">
        <v>63</v>
      </c>
      <c r="G138" s="32" t="s">
        <v>64</v>
      </c>
      <c r="H138" s="32" t="s">
        <v>65</v>
      </c>
      <c r="I138" s="34">
        <v>0.0694675925925926</v>
      </c>
      <c r="J138" s="34">
        <v>0.0427083333333327</v>
      </c>
      <c r="K138" s="49">
        <f t="shared" si="20"/>
        <v>0.026759259259259892</v>
      </c>
      <c r="L138" s="50">
        <v>1</v>
      </c>
      <c r="M138" s="50">
        <v>3</v>
      </c>
      <c r="N138" s="50">
        <v>4</v>
      </c>
      <c r="O138" s="51"/>
      <c r="P138" s="52">
        <f t="shared" si="21"/>
        <v>8</v>
      </c>
      <c r="Q138" s="53">
        <f t="shared" si="22"/>
        <v>0.03231481481481545</v>
      </c>
      <c r="R138" s="54">
        <f t="shared" si="23"/>
        <v>0.004942129629629935</v>
      </c>
      <c r="S138" s="55" t="s">
        <v>8</v>
      </c>
      <c r="T138" s="55" t="s">
        <v>8</v>
      </c>
      <c r="U138" s="56">
        <f t="shared" si="24"/>
        <v>0.005555555555555556</v>
      </c>
    </row>
    <row r="139" spans="1:21" s="32" customFormat="1" ht="15" customHeight="1">
      <c r="A139" s="27">
        <v>16</v>
      </c>
      <c r="B139" s="28">
        <v>117</v>
      </c>
      <c r="C139" s="32" t="s">
        <v>187</v>
      </c>
      <c r="D139" s="30">
        <v>1995</v>
      </c>
      <c r="E139" s="31">
        <v>1</v>
      </c>
      <c r="F139" s="32" t="s">
        <v>48</v>
      </c>
      <c r="G139" s="32" t="s">
        <v>49</v>
      </c>
      <c r="H139" s="32" t="s">
        <v>50</v>
      </c>
      <c r="I139" s="34">
        <v>0.07525462962962963</v>
      </c>
      <c r="J139" s="34">
        <v>0.0475694444444435</v>
      </c>
      <c r="K139" s="49">
        <f t="shared" si="20"/>
        <v>0.02768518518518613</v>
      </c>
      <c r="L139" s="50">
        <v>1</v>
      </c>
      <c r="M139" s="50">
        <v>5</v>
      </c>
      <c r="N139" s="50">
        <v>1</v>
      </c>
      <c r="O139" s="51"/>
      <c r="P139" s="52">
        <f t="shared" si="21"/>
        <v>7</v>
      </c>
      <c r="Q139" s="53">
        <f t="shared" si="22"/>
        <v>0.03254629629629724</v>
      </c>
      <c r="R139" s="54">
        <f t="shared" si="23"/>
        <v>0.0051736111111117256</v>
      </c>
      <c r="S139" s="55" t="s">
        <v>8</v>
      </c>
      <c r="T139" s="55" t="s">
        <v>8</v>
      </c>
      <c r="U139" s="56">
        <f t="shared" si="24"/>
        <v>0.004861111111111111</v>
      </c>
    </row>
    <row r="140" spans="1:21" s="32" customFormat="1" ht="15" customHeight="1">
      <c r="A140" s="27">
        <v>17</v>
      </c>
      <c r="B140" s="28">
        <v>91</v>
      </c>
      <c r="C140" s="32" t="s">
        <v>188</v>
      </c>
      <c r="D140" s="30">
        <v>1996</v>
      </c>
      <c r="E140" s="31">
        <v>1</v>
      </c>
      <c r="F140" s="58" t="s">
        <v>48</v>
      </c>
      <c r="G140" s="32" t="s">
        <v>49</v>
      </c>
      <c r="H140" s="32" t="s">
        <v>50</v>
      </c>
      <c r="I140" s="34">
        <v>0.06552083333333333</v>
      </c>
      <c r="J140" s="34">
        <v>0.0385416666666663</v>
      </c>
      <c r="K140" s="49">
        <f t="shared" si="20"/>
        <v>0.026979166666667033</v>
      </c>
      <c r="L140" s="50">
        <v>4</v>
      </c>
      <c r="M140" s="50">
        <v>4</v>
      </c>
      <c r="N140" s="50">
        <v>1</v>
      </c>
      <c r="O140" s="51"/>
      <c r="P140" s="52">
        <f t="shared" si="21"/>
        <v>9</v>
      </c>
      <c r="Q140" s="53">
        <f t="shared" si="22"/>
        <v>0.03322916666666703</v>
      </c>
      <c r="R140" s="54">
        <f t="shared" si="23"/>
        <v>0.005856481481481518</v>
      </c>
      <c r="S140" s="55" t="s">
        <v>8</v>
      </c>
      <c r="T140" s="55" t="s">
        <v>8</v>
      </c>
      <c r="U140" s="56">
        <f t="shared" si="24"/>
        <v>0.00625</v>
      </c>
    </row>
    <row r="141" spans="1:21" s="32" customFormat="1" ht="15" customHeight="1">
      <c r="A141" s="27">
        <v>18</v>
      </c>
      <c r="B141" s="28">
        <v>101</v>
      </c>
      <c r="C141" s="32" t="s">
        <v>189</v>
      </c>
      <c r="D141" s="30">
        <v>1995</v>
      </c>
      <c r="E141" s="31">
        <v>2</v>
      </c>
      <c r="F141" s="32" t="s">
        <v>48</v>
      </c>
      <c r="G141" s="32" t="s">
        <v>49</v>
      </c>
      <c r="H141" s="32" t="s">
        <v>50</v>
      </c>
      <c r="I141" s="34">
        <v>0.06774305555555556</v>
      </c>
      <c r="J141" s="34">
        <v>0.0420138888888883</v>
      </c>
      <c r="K141" s="49">
        <f t="shared" si="20"/>
        <v>0.025729166666667254</v>
      </c>
      <c r="L141" s="50">
        <v>4</v>
      </c>
      <c r="M141" s="50">
        <v>4</v>
      </c>
      <c r="N141" s="50">
        <v>3</v>
      </c>
      <c r="O141" s="51"/>
      <c r="P141" s="52">
        <f t="shared" si="21"/>
        <v>11</v>
      </c>
      <c r="Q141" s="53">
        <f t="shared" si="22"/>
        <v>0.03336805555555614</v>
      </c>
      <c r="R141" s="54">
        <f t="shared" si="23"/>
        <v>0.00599537037037063</v>
      </c>
      <c r="S141" s="55" t="s">
        <v>8</v>
      </c>
      <c r="T141" s="55" t="s">
        <v>8</v>
      </c>
      <c r="U141" s="56">
        <f t="shared" si="24"/>
        <v>0.0076388888888888895</v>
      </c>
    </row>
    <row r="142" spans="1:21" s="32" customFormat="1" ht="15" customHeight="1">
      <c r="A142" s="27">
        <v>19</v>
      </c>
      <c r="B142" s="28">
        <v>93</v>
      </c>
      <c r="C142" s="32" t="s">
        <v>190</v>
      </c>
      <c r="D142" s="30">
        <v>1995</v>
      </c>
      <c r="E142" s="31">
        <v>1</v>
      </c>
      <c r="F142" s="58" t="s">
        <v>48</v>
      </c>
      <c r="G142" s="32" t="s">
        <v>49</v>
      </c>
      <c r="H142" s="32" t="s">
        <v>50</v>
      </c>
      <c r="I142" s="34">
        <v>0.064375</v>
      </c>
      <c r="J142" s="34">
        <v>0.0392361111111107</v>
      </c>
      <c r="K142" s="49">
        <f t="shared" si="20"/>
        <v>0.0251388888888893</v>
      </c>
      <c r="L142" s="50">
        <v>5</v>
      </c>
      <c r="M142" s="50">
        <v>5</v>
      </c>
      <c r="N142" s="50">
        <v>2</v>
      </c>
      <c r="O142" s="51"/>
      <c r="P142" s="52">
        <f t="shared" si="21"/>
        <v>12</v>
      </c>
      <c r="Q142" s="53">
        <f t="shared" si="22"/>
        <v>0.03347222222222263</v>
      </c>
      <c r="R142" s="54">
        <f t="shared" si="23"/>
        <v>0.0060995370370371185</v>
      </c>
      <c r="S142" s="55" t="s">
        <v>8</v>
      </c>
      <c r="T142" s="55" t="s">
        <v>8</v>
      </c>
      <c r="U142" s="56">
        <f t="shared" si="24"/>
        <v>0.008333333333333333</v>
      </c>
    </row>
    <row r="143" spans="1:21" s="32" customFormat="1" ht="15" customHeight="1">
      <c r="A143" s="27">
        <v>20</v>
      </c>
      <c r="B143" s="28">
        <v>106</v>
      </c>
      <c r="C143" s="32" t="s">
        <v>191</v>
      </c>
      <c r="D143" s="30">
        <v>1996</v>
      </c>
      <c r="E143" s="31">
        <v>1</v>
      </c>
      <c r="F143" s="58" t="s">
        <v>63</v>
      </c>
      <c r="G143" s="32" t="s">
        <v>64</v>
      </c>
      <c r="H143" s="32" t="s">
        <v>65</v>
      </c>
      <c r="I143" s="34">
        <v>0.06866898148148148</v>
      </c>
      <c r="J143" s="34">
        <v>0.0437499999999993</v>
      </c>
      <c r="K143" s="49">
        <f t="shared" si="20"/>
        <v>0.02491898148148218</v>
      </c>
      <c r="L143" s="50">
        <v>5</v>
      </c>
      <c r="M143" s="50">
        <v>4</v>
      </c>
      <c r="N143" s="50">
        <v>4</v>
      </c>
      <c r="O143" s="51"/>
      <c r="P143" s="52">
        <f t="shared" si="21"/>
        <v>13</v>
      </c>
      <c r="Q143" s="53">
        <f t="shared" si="22"/>
        <v>0.03394675925925996</v>
      </c>
      <c r="R143" s="54">
        <f t="shared" si="23"/>
        <v>0.006574074074074447</v>
      </c>
      <c r="S143" s="55" t="s">
        <v>8</v>
      </c>
      <c r="T143" s="55" t="s">
        <v>8</v>
      </c>
      <c r="U143" s="56">
        <f t="shared" si="24"/>
        <v>0.009027777777777779</v>
      </c>
    </row>
    <row r="144" spans="1:21" s="32" customFormat="1" ht="15" customHeight="1">
      <c r="A144" s="27">
        <v>21</v>
      </c>
      <c r="B144" s="28">
        <v>88</v>
      </c>
      <c r="C144" s="32" t="s">
        <v>192</v>
      </c>
      <c r="D144" s="30">
        <v>1995</v>
      </c>
      <c r="E144" s="31">
        <v>2</v>
      </c>
      <c r="F144" s="32" t="s">
        <v>55</v>
      </c>
      <c r="G144" s="32" t="s">
        <v>193</v>
      </c>
      <c r="H144" s="32" t="s">
        <v>194</v>
      </c>
      <c r="I144" s="34">
        <v>0.06606481481481481</v>
      </c>
      <c r="J144" s="34">
        <v>0.0374999999999997</v>
      </c>
      <c r="K144" s="49">
        <f t="shared" si="20"/>
        <v>0.028564814814815112</v>
      </c>
      <c r="L144" s="50">
        <v>2</v>
      </c>
      <c r="M144" s="50">
        <v>3</v>
      </c>
      <c r="N144" s="50">
        <v>3</v>
      </c>
      <c r="O144" s="51"/>
      <c r="P144" s="52">
        <f t="shared" si="21"/>
        <v>8</v>
      </c>
      <c r="Q144" s="53">
        <f t="shared" si="22"/>
        <v>0.03412037037037067</v>
      </c>
      <c r="R144" s="54">
        <f t="shared" si="23"/>
        <v>0.006747685185185155</v>
      </c>
      <c r="S144" s="55" t="s">
        <v>8</v>
      </c>
      <c r="T144" s="55" t="s">
        <v>8</v>
      </c>
      <c r="U144" s="56">
        <f t="shared" si="24"/>
        <v>0.005555555555555556</v>
      </c>
    </row>
    <row r="145" spans="1:21" s="32" customFormat="1" ht="15" customHeight="1">
      <c r="A145" s="27">
        <v>22</v>
      </c>
      <c r="B145" s="28">
        <v>102</v>
      </c>
      <c r="C145" s="32" t="s">
        <v>195</v>
      </c>
      <c r="D145" s="30">
        <v>1996</v>
      </c>
      <c r="E145" s="31">
        <v>1</v>
      </c>
      <c r="F145" s="32" t="s">
        <v>48</v>
      </c>
      <c r="G145" s="32" t="s">
        <v>49</v>
      </c>
      <c r="H145" s="32" t="s">
        <v>50</v>
      </c>
      <c r="I145" s="34">
        <v>0.0696875</v>
      </c>
      <c r="J145" s="34">
        <v>0.0423611111111105</v>
      </c>
      <c r="K145" s="49">
        <f t="shared" si="20"/>
        <v>0.027326388888889497</v>
      </c>
      <c r="L145" s="50">
        <v>4</v>
      </c>
      <c r="M145" s="50">
        <v>3</v>
      </c>
      <c r="N145" s="50">
        <v>3</v>
      </c>
      <c r="O145" s="51"/>
      <c r="P145" s="52">
        <f t="shared" si="21"/>
        <v>10</v>
      </c>
      <c r="Q145" s="53">
        <f t="shared" si="22"/>
        <v>0.034270833333333944</v>
      </c>
      <c r="R145" s="54">
        <f t="shared" si="23"/>
        <v>0.006898148148148431</v>
      </c>
      <c r="S145" s="55" t="s">
        <v>8</v>
      </c>
      <c r="T145" s="55" t="s">
        <v>8</v>
      </c>
      <c r="U145" s="56">
        <f t="shared" si="24"/>
        <v>0.006944444444444445</v>
      </c>
    </row>
    <row r="146" spans="1:21" s="32" customFormat="1" ht="15" customHeight="1">
      <c r="A146" s="27">
        <v>23</v>
      </c>
      <c r="B146" s="28">
        <v>118</v>
      </c>
      <c r="C146" s="32" t="s">
        <v>196</v>
      </c>
      <c r="D146" s="30">
        <v>1996</v>
      </c>
      <c r="E146" s="31">
        <v>1</v>
      </c>
      <c r="F146" s="58" t="s">
        <v>48</v>
      </c>
      <c r="G146" s="32" t="s">
        <v>49</v>
      </c>
      <c r="H146" s="32" t="s">
        <v>50</v>
      </c>
      <c r="I146" s="34">
        <v>0.07787037037037037</v>
      </c>
      <c r="J146" s="34">
        <v>0.0479166666666657</v>
      </c>
      <c r="K146" s="49">
        <f t="shared" si="20"/>
        <v>0.02995370370370467</v>
      </c>
      <c r="L146" s="50">
        <v>2</v>
      </c>
      <c r="M146" s="50">
        <v>4</v>
      </c>
      <c r="N146" s="50">
        <v>2</v>
      </c>
      <c r="O146" s="51"/>
      <c r="P146" s="52">
        <f t="shared" si="21"/>
        <v>8</v>
      </c>
      <c r="Q146" s="53">
        <f t="shared" si="22"/>
        <v>0.035509259259260226</v>
      </c>
      <c r="R146" s="54">
        <f t="shared" si="23"/>
        <v>0.008136574074074712</v>
      </c>
      <c r="S146" s="55" t="s">
        <v>8</v>
      </c>
      <c r="T146" s="55" t="s">
        <v>8</v>
      </c>
      <c r="U146" s="56">
        <f t="shared" si="24"/>
        <v>0.005555555555555556</v>
      </c>
    </row>
    <row r="147" spans="1:21" s="32" customFormat="1" ht="15" customHeight="1">
      <c r="A147" s="27">
        <v>24</v>
      </c>
      <c r="B147" s="28">
        <v>120</v>
      </c>
      <c r="C147" s="32" t="s">
        <v>197</v>
      </c>
      <c r="D147" s="30">
        <v>1995</v>
      </c>
      <c r="E147" s="31">
        <v>2</v>
      </c>
      <c r="F147" s="32" t="s">
        <v>55</v>
      </c>
      <c r="G147" s="32" t="s">
        <v>193</v>
      </c>
      <c r="H147" s="32" t="s">
        <v>194</v>
      </c>
      <c r="I147" s="34">
        <v>0.0759375</v>
      </c>
      <c r="J147" s="34">
        <v>0.0486111111111101</v>
      </c>
      <c r="K147" s="49">
        <f t="shared" si="20"/>
        <v>0.027326388888889906</v>
      </c>
      <c r="L147" s="50">
        <v>4</v>
      </c>
      <c r="M147" s="50">
        <v>4</v>
      </c>
      <c r="N147" s="50">
        <v>4</v>
      </c>
      <c r="O147" s="51"/>
      <c r="P147" s="52">
        <f t="shared" si="21"/>
        <v>12</v>
      </c>
      <c r="Q147" s="53">
        <f t="shared" si="22"/>
        <v>0.03565972222222324</v>
      </c>
      <c r="R147" s="54">
        <f t="shared" si="23"/>
        <v>0.008287037037037724</v>
      </c>
      <c r="S147" s="55" t="s">
        <v>8</v>
      </c>
      <c r="T147" s="55" t="s">
        <v>8</v>
      </c>
      <c r="U147" s="56">
        <f t="shared" si="24"/>
        <v>0.008333333333333333</v>
      </c>
    </row>
    <row r="148" spans="1:21" s="32" customFormat="1" ht="15" customHeight="1">
      <c r="A148" s="27">
        <v>25</v>
      </c>
      <c r="B148" s="28">
        <v>94</v>
      </c>
      <c r="C148" s="32" t="s">
        <v>198</v>
      </c>
      <c r="D148" s="30">
        <v>1995</v>
      </c>
      <c r="E148" s="31">
        <v>1</v>
      </c>
      <c r="F148" s="32" t="s">
        <v>48</v>
      </c>
      <c r="G148" s="32" t="s">
        <v>49</v>
      </c>
      <c r="H148" s="32" t="s">
        <v>75</v>
      </c>
      <c r="I148" s="34">
        <v>0.06902777777777779</v>
      </c>
      <c r="J148" s="34">
        <v>0.0395833333333329</v>
      </c>
      <c r="K148" s="49">
        <f t="shared" si="20"/>
        <v>0.029444444444444884</v>
      </c>
      <c r="L148" s="50">
        <v>2</v>
      </c>
      <c r="M148" s="50">
        <v>5</v>
      </c>
      <c r="N148" s="50">
        <v>5</v>
      </c>
      <c r="O148" s="51"/>
      <c r="P148" s="52">
        <f t="shared" si="21"/>
        <v>12</v>
      </c>
      <c r="Q148" s="53">
        <f t="shared" si="22"/>
        <v>0.037777777777778215</v>
      </c>
      <c r="R148" s="54">
        <f t="shared" si="23"/>
        <v>0.010405092592592702</v>
      </c>
      <c r="S148" s="55" t="s">
        <v>8</v>
      </c>
      <c r="T148" s="55" t="s">
        <v>8</v>
      </c>
      <c r="U148" s="56">
        <f t="shared" si="24"/>
        <v>0.008333333333333333</v>
      </c>
    </row>
    <row r="149" spans="1:21" s="32" customFormat="1" ht="15" customHeight="1">
      <c r="A149" s="27">
        <v>25</v>
      </c>
      <c r="B149" s="28">
        <v>114</v>
      </c>
      <c r="C149" s="32" t="s">
        <v>199</v>
      </c>
      <c r="D149" s="30">
        <v>1996</v>
      </c>
      <c r="E149" s="31">
        <v>2</v>
      </c>
      <c r="F149" s="58" t="s">
        <v>63</v>
      </c>
      <c r="G149" s="32" t="s">
        <v>64</v>
      </c>
      <c r="H149" s="32" t="s">
        <v>65</v>
      </c>
      <c r="I149" s="34">
        <v>0.07736111111111112</v>
      </c>
      <c r="J149" s="34">
        <v>0.0465277777777769</v>
      </c>
      <c r="K149" s="49">
        <f t="shared" si="20"/>
        <v>0.03083333333333422</v>
      </c>
      <c r="L149" s="50">
        <v>3</v>
      </c>
      <c r="M149" s="50">
        <v>3</v>
      </c>
      <c r="N149" s="50">
        <v>4</v>
      </c>
      <c r="O149" s="51"/>
      <c r="P149" s="52">
        <f t="shared" si="21"/>
        <v>10</v>
      </c>
      <c r="Q149" s="53">
        <f t="shared" si="22"/>
        <v>0.037777777777778666</v>
      </c>
      <c r="R149" s="54">
        <f t="shared" si="23"/>
        <v>0.010405092592593153</v>
      </c>
      <c r="S149" s="55" t="s">
        <v>8</v>
      </c>
      <c r="T149" s="55" t="s">
        <v>8</v>
      </c>
      <c r="U149" s="56">
        <f t="shared" si="24"/>
        <v>0.006944444444444445</v>
      </c>
    </row>
    <row r="150" spans="1:21" s="32" customFormat="1" ht="15" customHeight="1">
      <c r="A150" s="27">
        <v>27</v>
      </c>
      <c r="B150" s="28">
        <v>113</v>
      </c>
      <c r="C150" s="32" t="s">
        <v>200</v>
      </c>
      <c r="D150" s="30">
        <v>1995</v>
      </c>
      <c r="E150" s="31">
        <v>2</v>
      </c>
      <c r="F150" s="32" t="s">
        <v>48</v>
      </c>
      <c r="G150" s="32" t="s">
        <v>49</v>
      </c>
      <c r="H150" s="32" t="s">
        <v>50</v>
      </c>
      <c r="I150" s="34">
        <v>0.07697916666666667</v>
      </c>
      <c r="J150" s="34">
        <v>0.0461805555555547</v>
      </c>
      <c r="K150" s="49">
        <f t="shared" si="20"/>
        <v>0.03079861111111197</v>
      </c>
      <c r="L150" s="50">
        <v>3</v>
      </c>
      <c r="M150" s="50">
        <v>5</v>
      </c>
      <c r="N150" s="50">
        <v>3</v>
      </c>
      <c r="O150" s="51"/>
      <c r="P150" s="52">
        <f t="shared" si="21"/>
        <v>11</v>
      </c>
      <c r="Q150" s="53">
        <f t="shared" si="22"/>
        <v>0.03843750000000086</v>
      </c>
      <c r="R150" s="54">
        <f t="shared" si="23"/>
        <v>0.011064814814815346</v>
      </c>
      <c r="S150" s="55" t="s">
        <v>8</v>
      </c>
      <c r="T150" s="55" t="s">
        <v>8</v>
      </c>
      <c r="U150" s="56">
        <f t="shared" si="24"/>
        <v>0.0076388888888888895</v>
      </c>
    </row>
    <row r="151" spans="1:21" s="32" customFormat="1" ht="15" customHeight="1">
      <c r="A151" s="27">
        <v>28</v>
      </c>
      <c r="B151" s="28">
        <v>122</v>
      </c>
      <c r="C151" s="32" t="s">
        <v>201</v>
      </c>
      <c r="D151" s="30">
        <v>1995</v>
      </c>
      <c r="E151" s="31">
        <v>1</v>
      </c>
      <c r="F151" s="58" t="s">
        <v>48</v>
      </c>
      <c r="G151" s="32" t="s">
        <v>49</v>
      </c>
      <c r="H151" s="32" t="s">
        <v>50</v>
      </c>
      <c r="I151" s="34">
        <v>0.0806712962962963</v>
      </c>
      <c r="J151" s="34">
        <v>0.0493055555555545</v>
      </c>
      <c r="K151" s="49">
        <f t="shared" si="20"/>
        <v>0.0313657407407418</v>
      </c>
      <c r="L151" s="50">
        <v>5</v>
      </c>
      <c r="M151" s="50">
        <v>4</v>
      </c>
      <c r="N151" s="50">
        <v>4</v>
      </c>
      <c r="O151" s="51"/>
      <c r="P151" s="52">
        <f t="shared" si="21"/>
        <v>13</v>
      </c>
      <c r="Q151" s="53">
        <f t="shared" si="22"/>
        <v>0.04039351851851958</v>
      </c>
      <c r="R151" s="54">
        <f t="shared" si="23"/>
        <v>0.013020833333334064</v>
      </c>
      <c r="S151" s="55" t="s">
        <v>8</v>
      </c>
      <c r="T151" s="55" t="s">
        <v>8</v>
      </c>
      <c r="U151" s="56">
        <f t="shared" si="24"/>
        <v>0.009027777777777779</v>
      </c>
    </row>
    <row r="152" spans="1:21" s="32" customFormat="1" ht="15" customHeight="1">
      <c r="A152" s="27">
        <v>29</v>
      </c>
      <c r="B152" s="28">
        <v>112</v>
      </c>
      <c r="C152" s="32" t="s">
        <v>202</v>
      </c>
      <c r="D152" s="30">
        <v>1996</v>
      </c>
      <c r="E152" s="31">
        <v>2</v>
      </c>
      <c r="F152" s="32" t="s">
        <v>48</v>
      </c>
      <c r="G152" s="32" t="s">
        <v>49</v>
      </c>
      <c r="H152" s="32" t="s">
        <v>75</v>
      </c>
      <c r="I152" s="34">
        <v>0.07681712962962962</v>
      </c>
      <c r="J152" s="34">
        <v>0.0458333333333325</v>
      </c>
      <c r="K152" s="49">
        <f t="shared" si="20"/>
        <v>0.030983796296297127</v>
      </c>
      <c r="L152" s="50">
        <v>5</v>
      </c>
      <c r="M152" s="50">
        <v>5</v>
      </c>
      <c r="N152" s="50">
        <v>4</v>
      </c>
      <c r="O152" s="51"/>
      <c r="P152" s="52">
        <f t="shared" si="21"/>
        <v>14</v>
      </c>
      <c r="Q152" s="53">
        <f t="shared" si="22"/>
        <v>0.04070601851851935</v>
      </c>
      <c r="R152" s="54">
        <f t="shared" si="23"/>
        <v>0.013333333333333836</v>
      </c>
      <c r="S152" s="55" t="s">
        <v>8</v>
      </c>
      <c r="T152" s="55" t="s">
        <v>8</v>
      </c>
      <c r="U152" s="56">
        <f t="shared" si="24"/>
        <v>0.009722222222222222</v>
      </c>
    </row>
    <row r="153" spans="1:21" s="32" customFormat="1" ht="15" customHeight="1">
      <c r="A153" s="27">
        <v>30</v>
      </c>
      <c r="B153" s="28">
        <v>92</v>
      </c>
      <c r="C153" s="32" t="s">
        <v>203</v>
      </c>
      <c r="D153" s="30">
        <v>1996</v>
      </c>
      <c r="E153" s="31">
        <v>2</v>
      </c>
      <c r="F153" s="32" t="s">
        <v>63</v>
      </c>
      <c r="G153" s="32" t="s">
        <v>64</v>
      </c>
      <c r="H153" s="32" t="s">
        <v>65</v>
      </c>
      <c r="I153" s="34">
        <v>0.07277777777777777</v>
      </c>
      <c r="J153" s="34">
        <v>0.0388888888888885</v>
      </c>
      <c r="K153" s="49">
        <f t="shared" si="20"/>
        <v>0.033888888888889274</v>
      </c>
      <c r="L153" s="50">
        <v>3</v>
      </c>
      <c r="M153" s="50">
        <v>3</v>
      </c>
      <c r="N153" s="50">
        <v>5</v>
      </c>
      <c r="O153" s="51"/>
      <c r="P153" s="52">
        <f t="shared" si="21"/>
        <v>11</v>
      </c>
      <c r="Q153" s="53">
        <f t="shared" si="22"/>
        <v>0.04152777777777816</v>
      </c>
      <c r="R153" s="54">
        <f t="shared" si="23"/>
        <v>0.01415509259259265</v>
      </c>
      <c r="S153" s="55" t="s">
        <v>8</v>
      </c>
      <c r="T153" s="55" t="s">
        <v>8</v>
      </c>
      <c r="U153" s="56">
        <f t="shared" si="24"/>
        <v>0.0076388888888888895</v>
      </c>
    </row>
    <row r="154" spans="1:21" s="32" customFormat="1" ht="15" customHeight="1">
      <c r="A154" s="27">
        <v>31</v>
      </c>
      <c r="B154" s="28">
        <v>85</v>
      </c>
      <c r="C154" s="32" t="s">
        <v>204</v>
      </c>
      <c r="D154" s="30">
        <v>1996</v>
      </c>
      <c r="E154" s="31">
        <v>3</v>
      </c>
      <c r="F154" s="58" t="s">
        <v>48</v>
      </c>
      <c r="G154" s="32" t="s">
        <v>49</v>
      </c>
      <c r="H154" s="32" t="s">
        <v>75</v>
      </c>
      <c r="I154" s="34">
        <v>0.07292824074074074</v>
      </c>
      <c r="J154" s="34">
        <v>0.0364583333333331</v>
      </c>
      <c r="K154" s="49">
        <f t="shared" si="20"/>
        <v>0.03646990740740764</v>
      </c>
      <c r="L154" s="50">
        <v>5</v>
      </c>
      <c r="M154" s="50">
        <v>5</v>
      </c>
      <c r="N154" s="50">
        <v>5</v>
      </c>
      <c r="O154" s="51"/>
      <c r="P154" s="52">
        <f t="shared" si="21"/>
        <v>15</v>
      </c>
      <c r="Q154" s="53">
        <f t="shared" si="22"/>
        <v>0.0468865740740743</v>
      </c>
      <c r="R154" s="54">
        <f t="shared" si="23"/>
        <v>0.01951388888888879</v>
      </c>
      <c r="S154" s="55" t="s">
        <v>8</v>
      </c>
      <c r="T154" s="55" t="s">
        <v>8</v>
      </c>
      <c r="U154" s="56">
        <f t="shared" si="24"/>
        <v>0.010416666666666668</v>
      </c>
    </row>
    <row r="155" spans="1:21" s="32" customFormat="1" ht="15" customHeight="1">
      <c r="A155" s="27" t="s">
        <v>8</v>
      </c>
      <c r="B155" s="28">
        <v>90</v>
      </c>
      <c r="C155" s="32" t="s">
        <v>205</v>
      </c>
      <c r="D155" s="30">
        <v>1995</v>
      </c>
      <c r="E155" s="31">
        <v>1</v>
      </c>
      <c r="F155" s="58" t="s">
        <v>48</v>
      </c>
      <c r="G155" s="32" t="s">
        <v>49</v>
      </c>
      <c r="H155" s="32" t="s">
        <v>50</v>
      </c>
      <c r="I155" s="34" t="s">
        <v>8</v>
      </c>
      <c r="J155" s="34">
        <v>0.0381944444444441</v>
      </c>
      <c r="K155" s="49"/>
      <c r="L155" s="50"/>
      <c r="M155" s="50"/>
      <c r="N155" s="50"/>
      <c r="O155" s="51"/>
      <c r="P155" s="52">
        <f t="shared" si="21"/>
        <v>0</v>
      </c>
      <c r="Q155" s="53"/>
      <c r="R155" s="54"/>
      <c r="S155" s="55" t="s">
        <v>8</v>
      </c>
      <c r="T155" s="55" t="s">
        <v>8</v>
      </c>
      <c r="U155" s="56">
        <f t="shared" si="24"/>
        <v>0</v>
      </c>
    </row>
    <row r="156" spans="1:21" s="32" customFormat="1" ht="15" customHeight="1">
      <c r="A156" s="27" t="s">
        <v>8</v>
      </c>
      <c r="B156" s="28">
        <v>123</v>
      </c>
      <c r="C156" s="74" t="s">
        <v>206</v>
      </c>
      <c r="D156" s="30">
        <v>1996</v>
      </c>
      <c r="E156" s="31">
        <v>2</v>
      </c>
      <c r="F156" s="32" t="s">
        <v>63</v>
      </c>
      <c r="G156" s="32" t="s">
        <v>64</v>
      </c>
      <c r="H156" s="32" t="s">
        <v>65</v>
      </c>
      <c r="I156" s="34" t="s">
        <v>8</v>
      </c>
      <c r="J156" s="34">
        <v>0.0496527777777767</v>
      </c>
      <c r="K156" s="49"/>
      <c r="L156" s="50"/>
      <c r="M156" s="50"/>
      <c r="N156" s="50"/>
      <c r="O156" s="51"/>
      <c r="P156" s="52">
        <f t="shared" si="21"/>
        <v>0</v>
      </c>
      <c r="Q156" s="53"/>
      <c r="R156" s="54"/>
      <c r="S156" s="55" t="s">
        <v>8</v>
      </c>
      <c r="T156" s="55" t="s">
        <v>8</v>
      </c>
      <c r="U156" s="56">
        <f t="shared" si="24"/>
        <v>0</v>
      </c>
    </row>
    <row r="157" spans="1:21" s="32" customFormat="1" ht="15" customHeight="1">
      <c r="A157" s="27" t="s">
        <v>8</v>
      </c>
      <c r="B157" s="28">
        <v>104</v>
      </c>
      <c r="C157" s="32" t="s">
        <v>207</v>
      </c>
      <c r="D157" s="30">
        <v>1995</v>
      </c>
      <c r="E157" s="31">
        <v>2</v>
      </c>
      <c r="F157" s="32" t="s">
        <v>48</v>
      </c>
      <c r="G157" s="32" t="s">
        <v>49</v>
      </c>
      <c r="H157" s="32" t="s">
        <v>50</v>
      </c>
      <c r="I157" s="34" t="s">
        <v>8</v>
      </c>
      <c r="J157" s="34">
        <v>0.0430555555555549</v>
      </c>
      <c r="K157" s="49"/>
      <c r="L157" s="50">
        <v>2</v>
      </c>
      <c r="M157" s="50">
        <v>4</v>
      </c>
      <c r="N157" s="50"/>
      <c r="O157" s="51"/>
      <c r="P157" s="52">
        <f t="shared" si="21"/>
        <v>6</v>
      </c>
      <c r="Q157" s="53"/>
      <c r="R157" s="54"/>
      <c r="S157" s="55" t="s">
        <v>8</v>
      </c>
      <c r="T157" s="55" t="s">
        <v>8</v>
      </c>
      <c r="U157" s="56">
        <f t="shared" si="24"/>
        <v>0.004166666666666667</v>
      </c>
    </row>
    <row r="158" spans="1:21" s="32" customFormat="1" ht="15" customHeight="1">
      <c r="A158" s="27" t="s">
        <v>8</v>
      </c>
      <c r="B158" s="28">
        <v>105</v>
      </c>
      <c r="C158" s="32" t="s">
        <v>208</v>
      </c>
      <c r="D158" s="30">
        <v>1996</v>
      </c>
      <c r="E158" s="31">
        <v>1</v>
      </c>
      <c r="F158" s="58" t="s">
        <v>48</v>
      </c>
      <c r="G158" s="32" t="s">
        <v>49</v>
      </c>
      <c r="H158" s="32" t="s">
        <v>75</v>
      </c>
      <c r="I158" s="34" t="s">
        <v>8</v>
      </c>
      <c r="J158" s="34">
        <v>0.0434027777777771</v>
      </c>
      <c r="K158" s="49"/>
      <c r="L158" s="50">
        <v>5</v>
      </c>
      <c r="M158" s="50"/>
      <c r="N158" s="50"/>
      <c r="O158" s="51"/>
      <c r="P158" s="52">
        <f t="shared" si="21"/>
        <v>5</v>
      </c>
      <c r="Q158" s="53"/>
      <c r="R158" s="54"/>
      <c r="S158" s="55" t="s">
        <v>8</v>
      </c>
      <c r="T158" s="55" t="s">
        <v>8</v>
      </c>
      <c r="U158" s="56">
        <f t="shared" si="24"/>
        <v>0.0034722222222222225</v>
      </c>
    </row>
    <row r="159" spans="1:21" s="32" customFormat="1" ht="15" customHeight="1">
      <c r="A159" s="27" t="s">
        <v>8</v>
      </c>
      <c r="B159" s="28">
        <v>115</v>
      </c>
      <c r="C159" s="32" t="s">
        <v>209</v>
      </c>
      <c r="D159" s="30">
        <v>1996</v>
      </c>
      <c r="E159" s="31">
        <v>3</v>
      </c>
      <c r="F159" s="32" t="s">
        <v>48</v>
      </c>
      <c r="G159" s="32" t="s">
        <v>49</v>
      </c>
      <c r="H159" s="32" t="s">
        <v>50</v>
      </c>
      <c r="I159" s="34" t="s">
        <v>8</v>
      </c>
      <c r="J159" s="34">
        <v>0.0468749999999991</v>
      </c>
      <c r="K159" s="49"/>
      <c r="L159" s="50">
        <v>4</v>
      </c>
      <c r="M159" s="50"/>
      <c r="N159" s="50"/>
      <c r="O159" s="51"/>
      <c r="P159" s="52">
        <f t="shared" si="21"/>
        <v>4</v>
      </c>
      <c r="Q159" s="53"/>
      <c r="R159" s="54"/>
      <c r="S159" s="55"/>
      <c r="T159" s="55" t="s">
        <v>8</v>
      </c>
      <c r="U159" s="56">
        <f t="shared" si="24"/>
        <v>0.002777777777777778</v>
      </c>
    </row>
    <row r="160" spans="1:21" s="32" customFormat="1" ht="15" customHeight="1">
      <c r="A160" s="27" t="s">
        <v>8</v>
      </c>
      <c r="B160" s="28">
        <v>116</v>
      </c>
      <c r="C160" s="32" t="s">
        <v>210</v>
      </c>
      <c r="D160" s="30">
        <v>1995</v>
      </c>
      <c r="E160" s="31">
        <v>2</v>
      </c>
      <c r="F160" s="58" t="s">
        <v>48</v>
      </c>
      <c r="G160" s="32" t="s">
        <v>49</v>
      </c>
      <c r="H160" s="32" t="s">
        <v>50</v>
      </c>
      <c r="I160" s="34" t="s">
        <v>8</v>
      </c>
      <c r="J160" s="34">
        <v>0.0472222222222213</v>
      </c>
      <c r="K160" s="49"/>
      <c r="L160" s="50"/>
      <c r="M160" s="50"/>
      <c r="N160" s="50"/>
      <c r="O160" s="51"/>
      <c r="P160" s="52"/>
      <c r="Q160" s="53"/>
      <c r="R160" s="54"/>
      <c r="S160" s="55"/>
      <c r="T160" s="55"/>
      <c r="U160" s="56">
        <f t="shared" si="24"/>
        <v>0</v>
      </c>
    </row>
    <row r="161" spans="1:21" s="32" customFormat="1" ht="15" customHeight="1">
      <c r="A161" s="27" t="s">
        <v>8</v>
      </c>
      <c r="B161" s="28">
        <v>119</v>
      </c>
      <c r="C161" s="32" t="s">
        <v>211</v>
      </c>
      <c r="D161" s="30">
        <v>1995</v>
      </c>
      <c r="E161" s="31">
        <v>2</v>
      </c>
      <c r="F161" s="32" t="s">
        <v>48</v>
      </c>
      <c r="G161" s="32" t="s">
        <v>49</v>
      </c>
      <c r="H161" s="32" t="s">
        <v>50</v>
      </c>
      <c r="I161" s="34" t="s">
        <v>8</v>
      </c>
      <c r="J161" s="34">
        <v>0.0482638888888879</v>
      </c>
      <c r="K161" s="49"/>
      <c r="L161" s="50">
        <v>5</v>
      </c>
      <c r="M161" s="50"/>
      <c r="N161" s="50"/>
      <c r="O161" s="51"/>
      <c r="P161" s="52"/>
      <c r="Q161" s="53"/>
      <c r="R161" s="54"/>
      <c r="S161" s="55" t="s">
        <v>8</v>
      </c>
      <c r="T161" s="55" t="s">
        <v>8</v>
      </c>
      <c r="U161" s="56">
        <f t="shared" si="24"/>
        <v>0</v>
      </c>
    </row>
    <row r="162" spans="1:21" s="32" customFormat="1" ht="15" customHeight="1">
      <c r="A162" s="27" t="s">
        <v>8</v>
      </c>
      <c r="B162" s="28">
        <v>109</v>
      </c>
      <c r="C162" s="32" t="s">
        <v>212</v>
      </c>
      <c r="D162" s="30">
        <v>1996</v>
      </c>
      <c r="E162" s="31">
        <v>2</v>
      </c>
      <c r="F162" s="32" t="s">
        <v>48</v>
      </c>
      <c r="G162" s="32" t="s">
        <v>49</v>
      </c>
      <c r="H162" s="32" t="s">
        <v>50</v>
      </c>
      <c r="I162" s="34" t="s">
        <v>8</v>
      </c>
      <c r="J162" s="34">
        <v>0.0447916666666659</v>
      </c>
      <c r="K162" s="49"/>
      <c r="L162" s="50"/>
      <c r="M162" s="50"/>
      <c r="N162" s="50"/>
      <c r="O162" s="51"/>
      <c r="P162" s="52"/>
      <c r="Q162" s="53"/>
      <c r="R162" s="54"/>
      <c r="S162" s="55"/>
      <c r="T162" s="55"/>
      <c r="U162" s="56">
        <f t="shared" si="24"/>
        <v>0</v>
      </c>
    </row>
    <row r="163" spans="1:21" s="32" customFormat="1" ht="15" customHeight="1">
      <c r="A163" s="27" t="s">
        <v>8</v>
      </c>
      <c r="B163" s="28"/>
      <c r="D163" s="30"/>
      <c r="E163" s="31"/>
      <c r="I163" s="34"/>
      <c r="J163" s="34"/>
      <c r="K163" s="49"/>
      <c r="L163" s="36"/>
      <c r="M163" s="36"/>
      <c r="N163" s="36"/>
      <c r="O163" s="36"/>
      <c r="P163" s="36"/>
      <c r="Q163" s="43"/>
      <c r="R163" s="62"/>
      <c r="S163" s="63"/>
      <c r="T163" s="63"/>
      <c r="U163" s="56"/>
    </row>
    <row r="164" spans="1:21" s="32" customFormat="1" ht="15" customHeight="1">
      <c r="A164" s="27" t="s">
        <v>8</v>
      </c>
      <c r="B164" s="28" t="s">
        <v>8</v>
      </c>
      <c r="C164" s="29" t="s">
        <v>213</v>
      </c>
      <c r="D164" s="30"/>
      <c r="E164" s="75"/>
      <c r="L164" s="30"/>
      <c r="M164" s="30"/>
      <c r="N164" s="30"/>
      <c r="O164" s="42"/>
      <c r="Q164" s="43"/>
      <c r="R164" s="62"/>
      <c r="S164" s="42"/>
      <c r="T164" s="42"/>
      <c r="U164" s="42"/>
    </row>
    <row r="165" spans="1:21" s="32" customFormat="1" ht="15" customHeight="1">
      <c r="A165" s="27" t="s">
        <v>8</v>
      </c>
      <c r="B165" s="28" t="s">
        <v>8</v>
      </c>
      <c r="C165" s="41" t="s">
        <v>214</v>
      </c>
      <c r="D165" s="30"/>
      <c r="E165" s="75"/>
      <c r="I165" s="34"/>
      <c r="K165" s="72"/>
      <c r="L165" s="30"/>
      <c r="M165" s="42"/>
      <c r="N165" s="42"/>
      <c r="O165" s="42"/>
      <c r="P165" s="73"/>
      <c r="Q165" s="43"/>
      <c r="R165" s="62"/>
      <c r="S165" s="42"/>
      <c r="T165" s="42"/>
      <c r="U165" s="42"/>
    </row>
    <row r="166" spans="1:21" s="32" customFormat="1" ht="15" customHeight="1">
      <c r="A166" s="27" t="s">
        <v>8</v>
      </c>
      <c r="B166" s="28" t="s">
        <v>8</v>
      </c>
      <c r="C166" s="41"/>
      <c r="D166" s="30"/>
      <c r="E166" s="75"/>
      <c r="I166" s="34" t="s">
        <v>8</v>
      </c>
      <c r="K166" s="72"/>
      <c r="L166" s="30"/>
      <c r="M166" s="42"/>
      <c r="N166" s="42"/>
      <c r="O166" s="42"/>
      <c r="P166" s="73"/>
      <c r="Q166" s="43"/>
      <c r="R166" s="62"/>
      <c r="S166" s="42"/>
      <c r="T166" s="42"/>
      <c r="U166" s="42"/>
    </row>
    <row r="167" spans="1:21" s="32" customFormat="1" ht="15" customHeight="1">
      <c r="A167" s="27">
        <v>1</v>
      </c>
      <c r="B167" s="28">
        <v>146</v>
      </c>
      <c r="C167" s="32" t="s">
        <v>215</v>
      </c>
      <c r="D167" s="3">
        <v>1994</v>
      </c>
      <c r="E167" s="75" t="s">
        <v>136</v>
      </c>
      <c r="F167" s="32" t="s">
        <v>55</v>
      </c>
      <c r="G167" s="32" t="s">
        <v>193</v>
      </c>
      <c r="H167" s="32" t="s">
        <v>194</v>
      </c>
      <c r="I167" s="34">
        <v>0.08769675925925925</v>
      </c>
      <c r="J167" s="34">
        <v>0.0576388888888873</v>
      </c>
      <c r="K167" s="49">
        <f aca="true" t="shared" si="25" ref="K167:K191">I167-J167</f>
        <v>0.03005787037037195</v>
      </c>
      <c r="L167" s="50">
        <v>1</v>
      </c>
      <c r="M167" s="50">
        <v>2</v>
      </c>
      <c r="N167" s="50">
        <v>0</v>
      </c>
      <c r="O167" s="50">
        <v>2</v>
      </c>
      <c r="P167" s="52">
        <f aca="true" t="shared" si="26" ref="P167:P195">SUM(L167:O167)</f>
        <v>5</v>
      </c>
      <c r="Q167" s="53">
        <f aca="true" t="shared" si="27" ref="Q167:Q191">K167+U167</f>
        <v>0.03353009259259417</v>
      </c>
      <c r="R167" s="54">
        <f aca="true" t="shared" si="28" ref="R167:R191">Q167-$Q$167</f>
        <v>0</v>
      </c>
      <c r="S167" s="55" t="s">
        <v>158</v>
      </c>
      <c r="T167" s="55" t="s">
        <v>8</v>
      </c>
      <c r="U167" s="56">
        <f aca="true" t="shared" si="29" ref="U167:U197">P167*"0:01:00"</f>
        <v>0.0034722222222222225</v>
      </c>
    </row>
    <row r="168" spans="1:21" s="32" customFormat="1" ht="15" customHeight="1">
      <c r="A168" s="27">
        <v>2</v>
      </c>
      <c r="B168" s="28">
        <v>124</v>
      </c>
      <c r="C168" s="32" t="s">
        <v>216</v>
      </c>
      <c r="D168" s="30">
        <v>1993</v>
      </c>
      <c r="E168" s="31">
        <v>1</v>
      </c>
      <c r="F168" s="32" t="s">
        <v>55</v>
      </c>
      <c r="G168" s="32" t="s">
        <v>193</v>
      </c>
      <c r="H168" s="32" t="s">
        <v>194</v>
      </c>
      <c r="I168" s="34">
        <v>0.07895833333333334</v>
      </c>
      <c r="J168" s="34">
        <v>0.0499999999999989</v>
      </c>
      <c r="K168" s="49">
        <f t="shared" si="25"/>
        <v>0.02895833333333444</v>
      </c>
      <c r="L168" s="50">
        <v>0</v>
      </c>
      <c r="M168" s="50">
        <v>3</v>
      </c>
      <c r="N168" s="50">
        <v>1</v>
      </c>
      <c r="O168" s="50">
        <v>3</v>
      </c>
      <c r="P168" s="52">
        <f t="shared" si="26"/>
        <v>7</v>
      </c>
      <c r="Q168" s="53">
        <f t="shared" si="27"/>
        <v>0.033819444444445554</v>
      </c>
      <c r="R168" s="54">
        <f t="shared" si="28"/>
        <v>0.0002893518518513813</v>
      </c>
      <c r="S168" s="55" t="s">
        <v>136</v>
      </c>
      <c r="T168" s="55" t="s">
        <v>8</v>
      </c>
      <c r="U168" s="56">
        <f t="shared" si="29"/>
        <v>0.004861111111111111</v>
      </c>
    </row>
    <row r="169" spans="1:21" s="32" customFormat="1" ht="15" customHeight="1">
      <c r="A169" s="27">
        <v>3</v>
      </c>
      <c r="B169" s="28">
        <v>133</v>
      </c>
      <c r="C169" s="32" t="s">
        <v>217</v>
      </c>
      <c r="D169" s="32">
        <v>1994</v>
      </c>
      <c r="E169" s="32" t="s">
        <v>136</v>
      </c>
      <c r="F169" s="32" t="s">
        <v>8</v>
      </c>
      <c r="G169" s="32" t="s">
        <v>52</v>
      </c>
      <c r="H169" s="32" t="s">
        <v>67</v>
      </c>
      <c r="I169" s="34">
        <v>0.08342592592592592</v>
      </c>
      <c r="J169" s="34">
        <v>0.0531249999999987</v>
      </c>
      <c r="K169" s="49">
        <f t="shared" si="25"/>
        <v>0.030300925925927216</v>
      </c>
      <c r="L169" s="50">
        <v>1</v>
      </c>
      <c r="M169" s="50">
        <v>3</v>
      </c>
      <c r="N169" s="50">
        <v>2</v>
      </c>
      <c r="O169" s="50">
        <v>0</v>
      </c>
      <c r="P169" s="52">
        <f t="shared" si="26"/>
        <v>6</v>
      </c>
      <c r="Q169" s="53">
        <f t="shared" si="27"/>
        <v>0.03446759259259388</v>
      </c>
      <c r="R169" s="54">
        <f t="shared" si="28"/>
        <v>0.0009374999999997094</v>
      </c>
      <c r="S169" s="55" t="s">
        <v>136</v>
      </c>
      <c r="T169" s="55" t="s">
        <v>8</v>
      </c>
      <c r="U169" s="56">
        <f t="shared" si="29"/>
        <v>0.004166666666666667</v>
      </c>
    </row>
    <row r="170" spans="1:21" s="32" customFormat="1" ht="15" customHeight="1">
      <c r="A170" s="27">
        <v>4</v>
      </c>
      <c r="B170" s="28">
        <v>130</v>
      </c>
      <c r="C170" s="32" t="s">
        <v>218</v>
      </c>
      <c r="D170" s="30">
        <v>1993</v>
      </c>
      <c r="E170" s="31">
        <v>1</v>
      </c>
      <c r="F170" s="32" t="s">
        <v>48</v>
      </c>
      <c r="G170" s="32" t="s">
        <v>49</v>
      </c>
      <c r="H170" s="32" t="s">
        <v>219</v>
      </c>
      <c r="I170" s="34">
        <v>0.08035879629629629</v>
      </c>
      <c r="J170" s="34">
        <v>0.0520833333333321</v>
      </c>
      <c r="K170" s="49">
        <f t="shared" si="25"/>
        <v>0.02827546296296419</v>
      </c>
      <c r="L170" s="50">
        <v>2</v>
      </c>
      <c r="M170" s="50">
        <v>3</v>
      </c>
      <c r="N170" s="50">
        <v>2</v>
      </c>
      <c r="O170" s="50">
        <v>2</v>
      </c>
      <c r="P170" s="52">
        <f t="shared" si="26"/>
        <v>9</v>
      </c>
      <c r="Q170" s="53">
        <f t="shared" si="27"/>
        <v>0.03452546296296419</v>
      </c>
      <c r="R170" s="54">
        <f t="shared" si="28"/>
        <v>0.0009953703703700148</v>
      </c>
      <c r="S170" s="55" t="s">
        <v>136</v>
      </c>
      <c r="T170" s="55" t="s">
        <v>8</v>
      </c>
      <c r="U170" s="56">
        <f t="shared" si="29"/>
        <v>0.00625</v>
      </c>
    </row>
    <row r="171" spans="1:21" s="32" customFormat="1" ht="15" customHeight="1">
      <c r="A171" s="27">
        <v>5</v>
      </c>
      <c r="B171" s="28">
        <v>126</v>
      </c>
      <c r="C171" s="32" t="s">
        <v>220</v>
      </c>
      <c r="D171" s="3">
        <v>1994</v>
      </c>
      <c r="E171" s="75">
        <v>1</v>
      </c>
      <c r="F171" s="32" t="s">
        <v>48</v>
      </c>
      <c r="G171" s="32" t="s">
        <v>49</v>
      </c>
      <c r="H171" s="32" t="s">
        <v>50</v>
      </c>
      <c r="I171" s="34">
        <v>0.08400462962962962</v>
      </c>
      <c r="J171" s="34">
        <v>0.0506944444444433</v>
      </c>
      <c r="K171" s="49">
        <f t="shared" si="25"/>
        <v>0.033310185185186324</v>
      </c>
      <c r="L171" s="50">
        <v>0</v>
      </c>
      <c r="M171" s="50">
        <v>2</v>
      </c>
      <c r="N171" s="50">
        <v>0</v>
      </c>
      <c r="O171" s="50">
        <v>0</v>
      </c>
      <c r="P171" s="52">
        <f t="shared" si="26"/>
        <v>2</v>
      </c>
      <c r="Q171" s="53">
        <f t="shared" si="27"/>
        <v>0.034699074074075215</v>
      </c>
      <c r="R171" s="54">
        <f t="shared" si="28"/>
        <v>0.001168981481481042</v>
      </c>
      <c r="S171" s="55" t="s">
        <v>8</v>
      </c>
      <c r="T171" s="55" t="s">
        <v>8</v>
      </c>
      <c r="U171" s="56">
        <f t="shared" si="29"/>
        <v>0.001388888888888889</v>
      </c>
    </row>
    <row r="172" spans="1:21" s="32" customFormat="1" ht="15" customHeight="1">
      <c r="A172" s="27">
        <v>6</v>
      </c>
      <c r="B172" s="28">
        <v>129</v>
      </c>
      <c r="C172" s="32" t="s">
        <v>221</v>
      </c>
      <c r="D172" s="30">
        <v>1993</v>
      </c>
      <c r="E172" s="31" t="s">
        <v>136</v>
      </c>
      <c r="F172" s="32" t="s">
        <v>48</v>
      </c>
      <c r="G172" s="32" t="s">
        <v>49</v>
      </c>
      <c r="H172" s="32" t="s">
        <v>50</v>
      </c>
      <c r="I172" s="34">
        <v>0.08253472222222223</v>
      </c>
      <c r="J172" s="34">
        <v>0.0517361111111099</v>
      </c>
      <c r="K172" s="49">
        <f t="shared" si="25"/>
        <v>0.03079861111111233</v>
      </c>
      <c r="L172" s="50">
        <v>3</v>
      </c>
      <c r="M172" s="50">
        <v>2</v>
      </c>
      <c r="N172" s="50">
        <v>3</v>
      </c>
      <c r="O172" s="50">
        <v>0</v>
      </c>
      <c r="P172" s="52">
        <f t="shared" si="26"/>
        <v>8</v>
      </c>
      <c r="Q172" s="53">
        <f t="shared" si="27"/>
        <v>0.03635416666666789</v>
      </c>
      <c r="R172" s="54">
        <f t="shared" si="28"/>
        <v>0.0028240740740737152</v>
      </c>
      <c r="S172" s="55" t="s">
        <v>8</v>
      </c>
      <c r="T172" s="55" t="s">
        <v>8</v>
      </c>
      <c r="U172" s="56">
        <f t="shared" si="29"/>
        <v>0.005555555555555556</v>
      </c>
    </row>
    <row r="173" spans="1:21" s="32" customFormat="1" ht="15" customHeight="1">
      <c r="A173" s="27">
        <v>7</v>
      </c>
      <c r="B173" s="28">
        <v>135</v>
      </c>
      <c r="C173" s="32" t="s">
        <v>222</v>
      </c>
      <c r="D173" s="30">
        <v>1993</v>
      </c>
      <c r="E173" s="31">
        <v>1</v>
      </c>
      <c r="F173" s="32" t="s">
        <v>48</v>
      </c>
      <c r="G173" s="32" t="s">
        <v>49</v>
      </c>
      <c r="H173" s="32" t="s">
        <v>50</v>
      </c>
      <c r="I173" s="34">
        <v>0.08646990740740741</v>
      </c>
      <c r="J173" s="34">
        <v>0.0538194444444431</v>
      </c>
      <c r="K173" s="49">
        <f t="shared" si="25"/>
        <v>0.03265046296296431</v>
      </c>
      <c r="L173" s="50">
        <v>1</v>
      </c>
      <c r="M173" s="50">
        <v>1</v>
      </c>
      <c r="N173" s="50">
        <v>1</v>
      </c>
      <c r="O173" s="50">
        <v>3</v>
      </c>
      <c r="P173" s="52">
        <f t="shared" si="26"/>
        <v>6</v>
      </c>
      <c r="Q173" s="53">
        <f t="shared" si="27"/>
        <v>0.036817129629630976</v>
      </c>
      <c r="R173" s="54">
        <f t="shared" si="28"/>
        <v>0.0032870370370368038</v>
      </c>
      <c r="S173" s="55" t="s">
        <v>8</v>
      </c>
      <c r="T173" s="55" t="s">
        <v>8</v>
      </c>
      <c r="U173" s="56">
        <f t="shared" si="29"/>
        <v>0.004166666666666667</v>
      </c>
    </row>
    <row r="174" spans="1:21" s="32" customFormat="1" ht="15" customHeight="1">
      <c r="A174" s="27">
        <v>8</v>
      </c>
      <c r="B174" s="28">
        <v>136</v>
      </c>
      <c r="C174" s="32" t="s">
        <v>223</v>
      </c>
      <c r="D174" s="30">
        <v>1994</v>
      </c>
      <c r="E174" s="31" t="s">
        <v>136</v>
      </c>
      <c r="F174" s="32" t="s">
        <v>48</v>
      </c>
      <c r="G174" s="32" t="s">
        <v>49</v>
      </c>
      <c r="H174" s="32" t="s">
        <v>50</v>
      </c>
      <c r="I174" s="34">
        <v>0.08453703703703704</v>
      </c>
      <c r="J174" s="34">
        <v>0.0541666666666653</v>
      </c>
      <c r="K174" s="49">
        <f t="shared" si="25"/>
        <v>0.030370370370371734</v>
      </c>
      <c r="L174" s="50">
        <v>2</v>
      </c>
      <c r="M174" s="50">
        <v>4</v>
      </c>
      <c r="N174" s="50">
        <v>1</v>
      </c>
      <c r="O174" s="50">
        <v>3</v>
      </c>
      <c r="P174" s="52">
        <f t="shared" si="26"/>
        <v>10</v>
      </c>
      <c r="Q174" s="53">
        <f t="shared" si="27"/>
        <v>0.03731481481481618</v>
      </c>
      <c r="R174" s="54">
        <f t="shared" si="28"/>
        <v>0.003784722222222009</v>
      </c>
      <c r="S174" s="55" t="s">
        <v>8</v>
      </c>
      <c r="T174" s="55" t="s">
        <v>8</v>
      </c>
      <c r="U174" s="56">
        <f t="shared" si="29"/>
        <v>0.006944444444444445</v>
      </c>
    </row>
    <row r="175" spans="1:21" s="32" customFormat="1" ht="15" customHeight="1">
      <c r="A175" s="27">
        <v>9</v>
      </c>
      <c r="B175" s="28">
        <v>145</v>
      </c>
      <c r="C175" s="32" t="s">
        <v>224</v>
      </c>
      <c r="D175" s="30">
        <v>1993</v>
      </c>
      <c r="E175" s="31">
        <v>1</v>
      </c>
      <c r="F175" s="32" t="s">
        <v>48</v>
      </c>
      <c r="G175" s="32" t="s">
        <v>49</v>
      </c>
      <c r="H175" s="32" t="s">
        <v>50</v>
      </c>
      <c r="I175" s="34">
        <v>0.08920138888888889</v>
      </c>
      <c r="J175" s="34">
        <v>0.0572916666666651</v>
      </c>
      <c r="K175" s="49">
        <f t="shared" si="25"/>
        <v>0.03190972222222378</v>
      </c>
      <c r="L175" s="50">
        <v>0</v>
      </c>
      <c r="M175" s="50">
        <v>3</v>
      </c>
      <c r="N175" s="50">
        <v>3</v>
      </c>
      <c r="O175" s="50">
        <v>2</v>
      </c>
      <c r="P175" s="52">
        <f t="shared" si="26"/>
        <v>8</v>
      </c>
      <c r="Q175" s="53">
        <f t="shared" si="27"/>
        <v>0.03746527777777934</v>
      </c>
      <c r="R175" s="54">
        <f t="shared" si="28"/>
        <v>0.003935185185185167</v>
      </c>
      <c r="S175" s="55" t="s">
        <v>8</v>
      </c>
      <c r="T175" s="55" t="s">
        <v>8</v>
      </c>
      <c r="U175" s="56">
        <f t="shared" si="29"/>
        <v>0.005555555555555556</v>
      </c>
    </row>
    <row r="176" spans="1:21" s="32" customFormat="1" ht="15" customHeight="1">
      <c r="A176" s="27">
        <v>10</v>
      </c>
      <c r="B176" s="28">
        <v>140</v>
      </c>
      <c r="C176" s="32" t="s">
        <v>225</v>
      </c>
      <c r="D176" s="30">
        <v>1993</v>
      </c>
      <c r="E176" s="31" t="s">
        <v>136</v>
      </c>
      <c r="F176" s="32" t="s">
        <v>48</v>
      </c>
      <c r="G176" s="32" t="s">
        <v>49</v>
      </c>
      <c r="H176" s="32" t="s">
        <v>50</v>
      </c>
      <c r="I176" s="34">
        <v>0.08778935185185184</v>
      </c>
      <c r="J176" s="34">
        <v>0.0555555555555541</v>
      </c>
      <c r="K176" s="49">
        <f t="shared" si="25"/>
        <v>0.03223379629629774</v>
      </c>
      <c r="L176" s="50">
        <v>2</v>
      </c>
      <c r="M176" s="50">
        <v>1</v>
      </c>
      <c r="N176" s="50">
        <v>3</v>
      </c>
      <c r="O176" s="50">
        <v>2</v>
      </c>
      <c r="P176" s="52">
        <f t="shared" si="26"/>
        <v>8</v>
      </c>
      <c r="Q176" s="53">
        <f t="shared" si="27"/>
        <v>0.037789351851853295</v>
      </c>
      <c r="R176" s="54">
        <f t="shared" si="28"/>
        <v>0.0042592592592591225</v>
      </c>
      <c r="S176" s="55" t="s">
        <v>8</v>
      </c>
      <c r="T176" s="55" t="s">
        <v>8</v>
      </c>
      <c r="U176" s="56">
        <f t="shared" si="29"/>
        <v>0.005555555555555556</v>
      </c>
    </row>
    <row r="177" spans="1:21" s="32" customFormat="1" ht="15" customHeight="1">
      <c r="A177" s="27">
        <v>11</v>
      </c>
      <c r="B177" s="28">
        <v>137</v>
      </c>
      <c r="C177" s="32" t="s">
        <v>226</v>
      </c>
      <c r="D177" s="76">
        <v>1993</v>
      </c>
      <c r="E177" s="77">
        <v>1</v>
      </c>
      <c r="F177" s="32" t="s">
        <v>48</v>
      </c>
      <c r="G177" s="32" t="s">
        <v>49</v>
      </c>
      <c r="H177" s="78" t="s">
        <v>227</v>
      </c>
      <c r="I177" s="34">
        <v>0.08760416666666666</v>
      </c>
      <c r="J177" s="34">
        <v>0.0545138888888875</v>
      </c>
      <c r="K177" s="49">
        <f t="shared" si="25"/>
        <v>0.03309027777777916</v>
      </c>
      <c r="L177" s="50">
        <v>4</v>
      </c>
      <c r="M177" s="50">
        <v>1</v>
      </c>
      <c r="N177" s="50">
        <v>2</v>
      </c>
      <c r="O177" s="50">
        <v>0</v>
      </c>
      <c r="P177" s="52">
        <f t="shared" si="26"/>
        <v>7</v>
      </c>
      <c r="Q177" s="53">
        <f t="shared" si="27"/>
        <v>0.03795138888889027</v>
      </c>
      <c r="R177" s="54">
        <f t="shared" si="28"/>
        <v>0.004421296296296097</v>
      </c>
      <c r="S177" s="55" t="s">
        <v>8</v>
      </c>
      <c r="T177" s="55" t="s">
        <v>8</v>
      </c>
      <c r="U177" s="56">
        <f t="shared" si="29"/>
        <v>0.004861111111111111</v>
      </c>
    </row>
    <row r="178" spans="1:21" s="32" customFormat="1" ht="15" customHeight="1">
      <c r="A178" s="27">
        <v>12</v>
      </c>
      <c r="B178" s="28">
        <v>131</v>
      </c>
      <c r="C178" s="32" t="s">
        <v>228</v>
      </c>
      <c r="D178" s="30">
        <v>1994</v>
      </c>
      <c r="E178" s="31" t="s">
        <v>136</v>
      </c>
      <c r="F178" s="32" t="s">
        <v>48</v>
      </c>
      <c r="G178" s="32" t="s">
        <v>49</v>
      </c>
      <c r="H178" s="32" t="s">
        <v>50</v>
      </c>
      <c r="I178" s="34">
        <v>0.08137731481481482</v>
      </c>
      <c r="J178" s="34">
        <v>0.0524305555555543</v>
      </c>
      <c r="K178" s="49">
        <f t="shared" si="25"/>
        <v>0.02894675925926052</v>
      </c>
      <c r="L178" s="50">
        <v>1</v>
      </c>
      <c r="M178" s="50">
        <v>3</v>
      </c>
      <c r="N178" s="50">
        <v>4</v>
      </c>
      <c r="O178" s="50">
        <v>5</v>
      </c>
      <c r="P178" s="52">
        <f t="shared" si="26"/>
        <v>13</v>
      </c>
      <c r="Q178" s="53">
        <f t="shared" si="27"/>
        <v>0.0379745370370383</v>
      </c>
      <c r="R178" s="54">
        <f t="shared" si="28"/>
        <v>0.004444444444444126</v>
      </c>
      <c r="S178" s="55" t="s">
        <v>8</v>
      </c>
      <c r="T178" s="55" t="s">
        <v>8</v>
      </c>
      <c r="U178" s="56">
        <f t="shared" si="29"/>
        <v>0.009027777777777779</v>
      </c>
    </row>
    <row r="179" spans="1:21" s="32" customFormat="1" ht="15" customHeight="1">
      <c r="A179" s="27">
        <v>13</v>
      </c>
      <c r="B179" s="28">
        <v>139</v>
      </c>
      <c r="C179" s="32" t="s">
        <v>229</v>
      </c>
      <c r="D179" s="32">
        <v>1993</v>
      </c>
      <c r="E179" s="70">
        <v>1</v>
      </c>
      <c r="F179" s="32" t="s">
        <v>63</v>
      </c>
      <c r="G179" s="32" t="s">
        <v>148</v>
      </c>
      <c r="H179" s="32" t="s">
        <v>149</v>
      </c>
      <c r="I179" s="34">
        <v>0.08778935185185184</v>
      </c>
      <c r="J179" s="34">
        <v>0.0552083333333319</v>
      </c>
      <c r="K179" s="49">
        <f t="shared" si="25"/>
        <v>0.03258101851851994</v>
      </c>
      <c r="L179" s="50">
        <v>3</v>
      </c>
      <c r="M179" s="50">
        <v>2</v>
      </c>
      <c r="N179" s="50">
        <v>2</v>
      </c>
      <c r="O179" s="50">
        <v>1</v>
      </c>
      <c r="P179" s="52">
        <f t="shared" si="26"/>
        <v>8</v>
      </c>
      <c r="Q179" s="53">
        <f t="shared" si="27"/>
        <v>0.038136574074075495</v>
      </c>
      <c r="R179" s="54">
        <f t="shared" si="28"/>
        <v>0.004606481481481323</v>
      </c>
      <c r="S179" s="55" t="s">
        <v>8</v>
      </c>
      <c r="T179" s="55" t="s">
        <v>8</v>
      </c>
      <c r="U179" s="56">
        <f t="shared" si="29"/>
        <v>0.005555555555555556</v>
      </c>
    </row>
    <row r="180" spans="1:21" s="32" customFormat="1" ht="15" customHeight="1">
      <c r="A180" s="27">
        <v>14</v>
      </c>
      <c r="B180" s="28">
        <v>125</v>
      </c>
      <c r="C180" s="32" t="s">
        <v>230</v>
      </c>
      <c r="D180" s="3">
        <v>1994</v>
      </c>
      <c r="E180" s="75">
        <v>1</v>
      </c>
      <c r="F180" s="58" t="s">
        <v>48</v>
      </c>
      <c r="G180" s="32" t="s">
        <v>49</v>
      </c>
      <c r="H180" s="32" t="s">
        <v>50</v>
      </c>
      <c r="I180" s="34">
        <v>0.08174768518518519</v>
      </c>
      <c r="J180" s="34">
        <v>0.0503472222222211</v>
      </c>
      <c r="K180" s="49">
        <f t="shared" si="25"/>
        <v>0.03140046296296409</v>
      </c>
      <c r="L180" s="50">
        <v>2</v>
      </c>
      <c r="M180" s="50">
        <v>3</v>
      </c>
      <c r="N180" s="50">
        <v>2</v>
      </c>
      <c r="O180" s="50">
        <v>3</v>
      </c>
      <c r="P180" s="52">
        <f t="shared" si="26"/>
        <v>10</v>
      </c>
      <c r="Q180" s="53">
        <f t="shared" si="27"/>
        <v>0.038344907407408535</v>
      </c>
      <c r="R180" s="54">
        <f t="shared" si="28"/>
        <v>0.004814814814814362</v>
      </c>
      <c r="S180" s="55" t="s">
        <v>8</v>
      </c>
      <c r="T180" s="55" t="s">
        <v>8</v>
      </c>
      <c r="U180" s="56">
        <f t="shared" si="29"/>
        <v>0.006944444444444445</v>
      </c>
    </row>
    <row r="181" spans="1:21" s="32" customFormat="1" ht="15" customHeight="1">
      <c r="A181" s="27">
        <v>15</v>
      </c>
      <c r="B181" s="28">
        <v>134</v>
      </c>
      <c r="C181" s="32" t="s">
        <v>231</v>
      </c>
      <c r="D181" s="32">
        <v>1994</v>
      </c>
      <c r="E181" s="70">
        <v>1</v>
      </c>
      <c r="F181" s="32" t="s">
        <v>69</v>
      </c>
      <c r="G181" s="32" t="s">
        <v>70</v>
      </c>
      <c r="H181" s="32" t="s">
        <v>71</v>
      </c>
      <c r="I181" s="34">
        <v>0.08518518518518518</v>
      </c>
      <c r="J181" s="34">
        <v>0.0534722222222209</v>
      </c>
      <c r="K181" s="49">
        <f t="shared" si="25"/>
        <v>0.03171296296296428</v>
      </c>
      <c r="L181" s="50">
        <v>2</v>
      </c>
      <c r="M181" s="50">
        <v>4</v>
      </c>
      <c r="N181" s="50">
        <v>2</v>
      </c>
      <c r="O181" s="50">
        <v>2</v>
      </c>
      <c r="P181" s="52">
        <f t="shared" si="26"/>
        <v>10</v>
      </c>
      <c r="Q181" s="53">
        <f t="shared" si="27"/>
        <v>0.03865740740740873</v>
      </c>
      <c r="R181" s="54">
        <f t="shared" si="28"/>
        <v>0.005127314814814557</v>
      </c>
      <c r="S181" s="55" t="s">
        <v>8</v>
      </c>
      <c r="T181" s="55" t="s">
        <v>8</v>
      </c>
      <c r="U181" s="56">
        <f t="shared" si="29"/>
        <v>0.006944444444444445</v>
      </c>
    </row>
    <row r="182" spans="1:21" s="32" customFormat="1" ht="15" customHeight="1">
      <c r="A182" s="27">
        <v>16</v>
      </c>
      <c r="B182" s="28">
        <v>143</v>
      </c>
      <c r="C182" s="32" t="s">
        <v>232</v>
      </c>
      <c r="D182" s="3">
        <v>1993</v>
      </c>
      <c r="E182" s="75">
        <v>1</v>
      </c>
      <c r="F182" s="32" t="s">
        <v>48</v>
      </c>
      <c r="G182" s="32" t="s">
        <v>49</v>
      </c>
      <c r="H182" s="32" t="s">
        <v>50</v>
      </c>
      <c r="I182" s="34">
        <v>0.08898148148148148</v>
      </c>
      <c r="J182" s="34">
        <v>0.0565972222222207</v>
      </c>
      <c r="K182" s="49">
        <f t="shared" si="25"/>
        <v>0.03238425925926078</v>
      </c>
      <c r="L182" s="50">
        <v>3</v>
      </c>
      <c r="M182" s="50">
        <v>4</v>
      </c>
      <c r="N182" s="50">
        <v>1</v>
      </c>
      <c r="O182" s="50">
        <v>2</v>
      </c>
      <c r="P182" s="52">
        <f t="shared" si="26"/>
        <v>10</v>
      </c>
      <c r="Q182" s="53">
        <f t="shared" si="27"/>
        <v>0.039328703703705226</v>
      </c>
      <c r="R182" s="54">
        <f t="shared" si="28"/>
        <v>0.005798611111111053</v>
      </c>
      <c r="S182" s="55" t="s">
        <v>8</v>
      </c>
      <c r="T182" s="55" t="s">
        <v>8</v>
      </c>
      <c r="U182" s="56">
        <f t="shared" si="29"/>
        <v>0.006944444444444445</v>
      </c>
    </row>
    <row r="183" spans="1:21" s="32" customFormat="1" ht="15" customHeight="1">
      <c r="A183" s="27">
        <v>17</v>
      </c>
      <c r="B183" s="28">
        <v>132</v>
      </c>
      <c r="C183" s="32" t="s">
        <v>233</v>
      </c>
      <c r="D183" s="3">
        <v>1994</v>
      </c>
      <c r="E183" s="75">
        <v>1</v>
      </c>
      <c r="F183" s="32" t="s">
        <v>48</v>
      </c>
      <c r="G183" s="32" t="s">
        <v>49</v>
      </c>
      <c r="H183" s="32" t="s">
        <v>75</v>
      </c>
      <c r="I183" s="34">
        <v>0.08665509259259259</v>
      </c>
      <c r="J183" s="34">
        <v>0.0527777777777765</v>
      </c>
      <c r="K183" s="49">
        <f t="shared" si="25"/>
        <v>0.03387731481481609</v>
      </c>
      <c r="L183" s="50">
        <v>1</v>
      </c>
      <c r="M183" s="50">
        <v>1</v>
      </c>
      <c r="N183" s="50">
        <v>3</v>
      </c>
      <c r="O183" s="50">
        <v>4</v>
      </c>
      <c r="P183" s="52">
        <f t="shared" si="26"/>
        <v>9</v>
      </c>
      <c r="Q183" s="53">
        <f t="shared" si="27"/>
        <v>0.04012731481481609</v>
      </c>
      <c r="R183" s="54">
        <f t="shared" si="28"/>
        <v>0.006597222222221914</v>
      </c>
      <c r="S183" s="55" t="s">
        <v>8</v>
      </c>
      <c r="T183" s="55" t="s">
        <v>8</v>
      </c>
      <c r="U183" s="56">
        <f t="shared" si="29"/>
        <v>0.00625</v>
      </c>
    </row>
    <row r="184" spans="1:21" s="32" customFormat="1" ht="15" customHeight="1">
      <c r="A184" s="27">
        <v>18</v>
      </c>
      <c r="B184" s="28">
        <v>138</v>
      </c>
      <c r="C184" s="32" t="s">
        <v>234</v>
      </c>
      <c r="D184" s="32">
        <v>1994</v>
      </c>
      <c r="E184" s="70">
        <v>1</v>
      </c>
      <c r="F184" s="32" t="s">
        <v>63</v>
      </c>
      <c r="G184" s="32" t="s">
        <v>64</v>
      </c>
      <c r="H184" s="32" t="s">
        <v>65</v>
      </c>
      <c r="I184" s="34">
        <v>0.08616898148148149</v>
      </c>
      <c r="J184" s="34">
        <v>0.0548611111111097</v>
      </c>
      <c r="K184" s="49">
        <f t="shared" si="25"/>
        <v>0.03130787037037178</v>
      </c>
      <c r="L184" s="50">
        <v>2</v>
      </c>
      <c r="M184" s="50">
        <v>3</v>
      </c>
      <c r="N184" s="50">
        <v>3</v>
      </c>
      <c r="O184" s="50">
        <v>5</v>
      </c>
      <c r="P184" s="52">
        <f t="shared" si="26"/>
        <v>13</v>
      </c>
      <c r="Q184" s="53">
        <f t="shared" si="27"/>
        <v>0.040335648148149564</v>
      </c>
      <c r="R184" s="54">
        <f t="shared" si="28"/>
        <v>0.006805555555555391</v>
      </c>
      <c r="S184" s="55" t="s">
        <v>8</v>
      </c>
      <c r="T184" s="55" t="s">
        <v>8</v>
      </c>
      <c r="U184" s="56">
        <f t="shared" si="29"/>
        <v>0.009027777777777779</v>
      </c>
    </row>
    <row r="185" spans="1:21" s="32" customFormat="1" ht="15" customHeight="1">
      <c r="A185" s="27">
        <v>19</v>
      </c>
      <c r="B185" s="28">
        <v>151</v>
      </c>
      <c r="C185" s="32" t="s">
        <v>235</v>
      </c>
      <c r="D185" s="32">
        <v>1994</v>
      </c>
      <c r="E185" s="70">
        <v>1</v>
      </c>
      <c r="F185" s="32" t="s">
        <v>63</v>
      </c>
      <c r="G185" s="32" t="s">
        <v>64</v>
      </c>
      <c r="H185" s="32" t="s">
        <v>65</v>
      </c>
      <c r="I185" s="34">
        <v>0.09032407407407407</v>
      </c>
      <c r="J185" s="34">
        <v>0.0593749999999983</v>
      </c>
      <c r="K185" s="49">
        <f t="shared" si="25"/>
        <v>0.030949074074075773</v>
      </c>
      <c r="L185" s="50">
        <v>3</v>
      </c>
      <c r="M185" s="50">
        <v>3</v>
      </c>
      <c r="N185" s="50">
        <v>4</v>
      </c>
      <c r="O185" s="50">
        <v>4</v>
      </c>
      <c r="P185" s="52">
        <f t="shared" si="26"/>
        <v>14</v>
      </c>
      <c r="Q185" s="53">
        <f t="shared" si="27"/>
        <v>0.040671296296297996</v>
      </c>
      <c r="R185" s="54">
        <f t="shared" si="28"/>
        <v>0.007141203703703823</v>
      </c>
      <c r="S185" s="55" t="s">
        <v>8</v>
      </c>
      <c r="T185" s="55" t="s">
        <v>8</v>
      </c>
      <c r="U185" s="56">
        <f t="shared" si="29"/>
        <v>0.009722222222222222</v>
      </c>
    </row>
    <row r="186" spans="1:21" s="32" customFormat="1" ht="15" customHeight="1">
      <c r="A186" s="27">
        <v>20</v>
      </c>
      <c r="B186" s="28">
        <v>153</v>
      </c>
      <c r="C186" s="32" t="s">
        <v>236</v>
      </c>
      <c r="D186" s="30">
        <v>1994</v>
      </c>
      <c r="E186" s="31">
        <v>1</v>
      </c>
      <c r="F186" s="32" t="s">
        <v>48</v>
      </c>
      <c r="G186" s="32" t="s">
        <v>49</v>
      </c>
      <c r="H186" s="32" t="s">
        <v>50</v>
      </c>
      <c r="I186" s="34">
        <v>0.09550925925925925</v>
      </c>
      <c r="J186" s="34">
        <v>0.0600694444444427</v>
      </c>
      <c r="K186" s="49">
        <f t="shared" si="25"/>
        <v>0.035439814814816555</v>
      </c>
      <c r="L186" s="50">
        <v>2</v>
      </c>
      <c r="M186" s="50">
        <v>2</v>
      </c>
      <c r="N186" s="50">
        <v>3</v>
      </c>
      <c r="O186" s="50">
        <v>2</v>
      </c>
      <c r="P186" s="52">
        <f t="shared" si="26"/>
        <v>9</v>
      </c>
      <c r="Q186" s="53">
        <f t="shared" si="27"/>
        <v>0.04168981481481655</v>
      </c>
      <c r="R186" s="54">
        <f t="shared" si="28"/>
        <v>0.00815972222222238</v>
      </c>
      <c r="S186" s="55" t="s">
        <v>8</v>
      </c>
      <c r="T186" s="55" t="s">
        <v>8</v>
      </c>
      <c r="U186" s="56">
        <f t="shared" si="29"/>
        <v>0.00625</v>
      </c>
    </row>
    <row r="187" spans="1:21" s="32" customFormat="1" ht="15" customHeight="1">
      <c r="A187" s="27">
        <v>21</v>
      </c>
      <c r="B187" s="28">
        <v>149</v>
      </c>
      <c r="C187" s="32" t="s">
        <v>237</v>
      </c>
      <c r="D187" s="30">
        <v>1994</v>
      </c>
      <c r="E187" s="31">
        <v>1</v>
      </c>
      <c r="F187" s="32" t="s">
        <v>48</v>
      </c>
      <c r="G187" s="32" t="s">
        <v>49</v>
      </c>
      <c r="H187" s="32" t="s">
        <v>50</v>
      </c>
      <c r="I187" s="34">
        <v>0.09204861111111111</v>
      </c>
      <c r="J187" s="34">
        <v>0.0586805555555539</v>
      </c>
      <c r="K187" s="49">
        <f t="shared" si="25"/>
        <v>0.03336805555555721</v>
      </c>
      <c r="L187" s="50">
        <v>4</v>
      </c>
      <c r="M187" s="50">
        <v>3</v>
      </c>
      <c r="N187" s="50">
        <v>2</v>
      </c>
      <c r="O187" s="50">
        <v>3</v>
      </c>
      <c r="P187" s="52">
        <f t="shared" si="26"/>
        <v>12</v>
      </c>
      <c r="Q187" s="53">
        <f t="shared" si="27"/>
        <v>0.04170138888889054</v>
      </c>
      <c r="R187" s="54">
        <f t="shared" si="28"/>
        <v>0.008171296296296371</v>
      </c>
      <c r="S187" s="55" t="s">
        <v>8</v>
      </c>
      <c r="T187" s="55" t="s">
        <v>8</v>
      </c>
      <c r="U187" s="56">
        <f t="shared" si="29"/>
        <v>0.008333333333333333</v>
      </c>
    </row>
    <row r="188" spans="1:21" s="32" customFormat="1" ht="15" customHeight="1">
      <c r="A188" s="27">
        <v>22</v>
      </c>
      <c r="B188" s="28">
        <v>152</v>
      </c>
      <c r="C188" s="32" t="s">
        <v>238</v>
      </c>
      <c r="D188" s="32">
        <v>1993</v>
      </c>
      <c r="E188" s="70">
        <v>1</v>
      </c>
      <c r="F188" s="32" t="s">
        <v>48</v>
      </c>
      <c r="G188" s="32" t="s">
        <v>49</v>
      </c>
      <c r="H188" s="32" t="s">
        <v>219</v>
      </c>
      <c r="I188" s="34">
        <v>0.09550925925925925</v>
      </c>
      <c r="J188" s="34">
        <v>0.0597222222222205</v>
      </c>
      <c r="K188" s="49">
        <f t="shared" si="25"/>
        <v>0.035787037037038755</v>
      </c>
      <c r="L188" s="50">
        <v>5</v>
      </c>
      <c r="M188" s="50">
        <v>4</v>
      </c>
      <c r="N188" s="50">
        <v>2</v>
      </c>
      <c r="O188" s="50">
        <v>2</v>
      </c>
      <c r="P188" s="52">
        <f t="shared" si="26"/>
        <v>13</v>
      </c>
      <c r="Q188" s="53">
        <f t="shared" si="27"/>
        <v>0.044814814814816535</v>
      </c>
      <c r="R188" s="54">
        <f t="shared" si="28"/>
        <v>0.011284722222222363</v>
      </c>
      <c r="S188" s="55" t="s">
        <v>8</v>
      </c>
      <c r="T188" s="55" t="s">
        <v>8</v>
      </c>
      <c r="U188" s="56">
        <f t="shared" si="29"/>
        <v>0.009027777777777779</v>
      </c>
    </row>
    <row r="189" spans="1:21" s="32" customFormat="1" ht="15" customHeight="1">
      <c r="A189" s="27">
        <v>23</v>
      </c>
      <c r="B189" s="28">
        <v>147</v>
      </c>
      <c r="C189" s="32" t="s">
        <v>239</v>
      </c>
      <c r="D189" s="30">
        <v>1993</v>
      </c>
      <c r="E189" s="31">
        <v>1</v>
      </c>
      <c r="F189" s="32" t="s">
        <v>48</v>
      </c>
      <c r="G189" s="32" t="s">
        <v>49</v>
      </c>
      <c r="H189" s="32" t="s">
        <v>50</v>
      </c>
      <c r="I189" s="34">
        <v>0.09311342592592592</v>
      </c>
      <c r="J189" s="34">
        <v>0.0579861111111095</v>
      </c>
      <c r="K189" s="49">
        <f t="shared" si="25"/>
        <v>0.035127314814816415</v>
      </c>
      <c r="L189" s="50">
        <v>3</v>
      </c>
      <c r="M189" s="50">
        <v>4</v>
      </c>
      <c r="N189" s="50">
        <v>4</v>
      </c>
      <c r="O189" s="50">
        <v>3</v>
      </c>
      <c r="P189" s="52">
        <f t="shared" si="26"/>
        <v>14</v>
      </c>
      <c r="Q189" s="53">
        <f t="shared" si="27"/>
        <v>0.04484953703703864</v>
      </c>
      <c r="R189" s="54">
        <f t="shared" si="28"/>
        <v>0.011319444444444465</v>
      </c>
      <c r="S189" s="55" t="s">
        <v>8</v>
      </c>
      <c r="T189" s="55" t="s">
        <v>8</v>
      </c>
      <c r="U189" s="56">
        <f t="shared" si="29"/>
        <v>0.009722222222222222</v>
      </c>
    </row>
    <row r="190" spans="1:21" s="32" customFormat="1" ht="15" customHeight="1">
      <c r="A190" s="27">
        <v>24</v>
      </c>
      <c r="B190" s="28">
        <v>127</v>
      </c>
      <c r="C190" s="32" t="s">
        <v>240</v>
      </c>
      <c r="D190" s="30">
        <v>1994</v>
      </c>
      <c r="E190" s="31">
        <v>1</v>
      </c>
      <c r="F190" s="32" t="s">
        <v>48</v>
      </c>
      <c r="G190" s="32" t="s">
        <v>49</v>
      </c>
      <c r="H190" s="32" t="s">
        <v>219</v>
      </c>
      <c r="I190" s="34">
        <v>0.08780092592592592</v>
      </c>
      <c r="J190" s="34">
        <v>0.0510416666666655</v>
      </c>
      <c r="K190" s="49">
        <f t="shared" si="25"/>
        <v>0.03675925925926042</v>
      </c>
      <c r="L190" s="50">
        <v>1</v>
      </c>
      <c r="M190" s="50">
        <v>4</v>
      </c>
      <c r="N190" s="50">
        <v>4</v>
      </c>
      <c r="O190" s="50">
        <v>4</v>
      </c>
      <c r="P190" s="52">
        <f t="shared" si="26"/>
        <v>13</v>
      </c>
      <c r="Q190" s="53">
        <f t="shared" si="27"/>
        <v>0.0457870370370382</v>
      </c>
      <c r="R190" s="54">
        <f t="shared" si="28"/>
        <v>0.012256944444444029</v>
      </c>
      <c r="S190" s="55" t="s">
        <v>8</v>
      </c>
      <c r="T190" s="55" t="s">
        <v>8</v>
      </c>
      <c r="U190" s="56">
        <f t="shared" si="29"/>
        <v>0.009027777777777779</v>
      </c>
    </row>
    <row r="191" spans="1:21" s="32" customFormat="1" ht="15" customHeight="1">
      <c r="A191" s="27">
        <v>25</v>
      </c>
      <c r="B191" s="28">
        <v>128</v>
      </c>
      <c r="C191" s="32" t="s">
        <v>241</v>
      </c>
      <c r="D191" s="3">
        <v>1994</v>
      </c>
      <c r="E191" s="75">
        <v>1</v>
      </c>
      <c r="F191" s="32" t="s">
        <v>48</v>
      </c>
      <c r="G191" s="32" t="s">
        <v>49</v>
      </c>
      <c r="H191" s="32" t="s">
        <v>219</v>
      </c>
      <c r="I191" s="34">
        <v>0.0891087962962963</v>
      </c>
      <c r="J191" s="34">
        <v>0.0513888888888877</v>
      </c>
      <c r="K191" s="49">
        <f t="shared" si="25"/>
        <v>0.0377199074074086</v>
      </c>
      <c r="L191" s="50">
        <v>4</v>
      </c>
      <c r="M191" s="50">
        <v>4</v>
      </c>
      <c r="N191" s="50">
        <v>3</v>
      </c>
      <c r="O191" s="50">
        <v>5</v>
      </c>
      <c r="P191" s="52">
        <f t="shared" si="26"/>
        <v>16</v>
      </c>
      <c r="Q191" s="53">
        <f t="shared" si="27"/>
        <v>0.04883101851851971</v>
      </c>
      <c r="R191" s="54">
        <f t="shared" si="28"/>
        <v>0.015300925925925538</v>
      </c>
      <c r="S191" s="55" t="s">
        <v>8</v>
      </c>
      <c r="T191" s="55" t="s">
        <v>8</v>
      </c>
      <c r="U191" s="56">
        <f t="shared" si="29"/>
        <v>0.011111111111111112</v>
      </c>
    </row>
    <row r="192" spans="1:21" s="32" customFormat="1" ht="15" customHeight="1">
      <c r="A192" s="27"/>
      <c r="B192" s="28">
        <v>141</v>
      </c>
      <c r="C192" s="32" t="s">
        <v>242</v>
      </c>
      <c r="D192" s="30">
        <v>1993</v>
      </c>
      <c r="E192" s="31">
        <v>1</v>
      </c>
      <c r="F192" s="32" t="s">
        <v>48</v>
      </c>
      <c r="G192" s="32" t="s">
        <v>49</v>
      </c>
      <c r="H192" s="32" t="s">
        <v>50</v>
      </c>
      <c r="I192" s="34" t="s">
        <v>8</v>
      </c>
      <c r="J192" s="34">
        <v>0.0559027777777763</v>
      </c>
      <c r="K192" s="49"/>
      <c r="L192" s="50">
        <v>2</v>
      </c>
      <c r="M192" s="50">
        <v>2</v>
      </c>
      <c r="N192" s="50">
        <v>2</v>
      </c>
      <c r="O192" s="50" t="s">
        <v>8</v>
      </c>
      <c r="P192" s="52">
        <f t="shared" si="26"/>
        <v>6</v>
      </c>
      <c r="Q192" s="53"/>
      <c r="R192" s="54"/>
      <c r="S192" s="55" t="s">
        <v>8</v>
      </c>
      <c r="T192" s="55" t="s">
        <v>8</v>
      </c>
      <c r="U192" s="56">
        <f t="shared" si="29"/>
        <v>0.004166666666666667</v>
      </c>
    </row>
    <row r="193" spans="1:21" s="32" customFormat="1" ht="15" customHeight="1">
      <c r="A193" s="27"/>
      <c r="B193" s="28">
        <v>142</v>
      </c>
      <c r="C193" s="32" t="s">
        <v>243</v>
      </c>
      <c r="D193" s="30">
        <v>1994</v>
      </c>
      <c r="E193" s="31">
        <v>1</v>
      </c>
      <c r="F193" s="32" t="s">
        <v>48</v>
      </c>
      <c r="G193" s="32" t="s">
        <v>49</v>
      </c>
      <c r="H193" s="32" t="s">
        <v>50</v>
      </c>
      <c r="I193" s="34" t="s">
        <v>8</v>
      </c>
      <c r="J193" s="34">
        <v>0.0562499999999985</v>
      </c>
      <c r="K193" s="49"/>
      <c r="L193" s="50">
        <v>3</v>
      </c>
      <c r="M193" s="50">
        <v>1</v>
      </c>
      <c r="N193" s="50">
        <v>4</v>
      </c>
      <c r="O193" s="50"/>
      <c r="P193" s="52">
        <f t="shared" si="26"/>
        <v>8</v>
      </c>
      <c r="Q193" s="53"/>
      <c r="R193" s="54"/>
      <c r="S193" s="55" t="s">
        <v>8</v>
      </c>
      <c r="T193" s="55" t="s">
        <v>8</v>
      </c>
      <c r="U193" s="56">
        <f t="shared" si="29"/>
        <v>0.005555555555555556</v>
      </c>
    </row>
    <row r="194" spans="1:21" s="32" customFormat="1" ht="15" customHeight="1">
      <c r="A194" s="27"/>
      <c r="B194" s="28">
        <v>144</v>
      </c>
      <c r="C194" s="32" t="s">
        <v>244</v>
      </c>
      <c r="D194" s="3">
        <v>1994</v>
      </c>
      <c r="E194" s="31">
        <v>1</v>
      </c>
      <c r="F194" s="32" t="s">
        <v>48</v>
      </c>
      <c r="G194" s="32" t="s">
        <v>49</v>
      </c>
      <c r="H194" s="32" t="s">
        <v>50</v>
      </c>
      <c r="I194" s="34" t="s">
        <v>8</v>
      </c>
      <c r="J194" s="34">
        <v>0.0569444444444429</v>
      </c>
      <c r="K194" s="49"/>
      <c r="L194" s="50">
        <v>2</v>
      </c>
      <c r="M194" s="50"/>
      <c r="N194" s="50"/>
      <c r="O194" s="50"/>
      <c r="P194" s="52">
        <f t="shared" si="26"/>
        <v>2</v>
      </c>
      <c r="Q194" s="53"/>
      <c r="R194" s="54"/>
      <c r="S194" s="55"/>
      <c r="T194" s="55" t="s">
        <v>8</v>
      </c>
      <c r="U194" s="56">
        <f t="shared" si="29"/>
        <v>0.001388888888888889</v>
      </c>
    </row>
    <row r="195" spans="1:21" s="32" customFormat="1" ht="15" customHeight="1">
      <c r="A195" s="27"/>
      <c r="B195" s="28">
        <v>150</v>
      </c>
      <c r="C195" s="32" t="s">
        <v>245</v>
      </c>
      <c r="D195" s="3">
        <v>1994</v>
      </c>
      <c r="E195" s="75">
        <v>1</v>
      </c>
      <c r="F195" s="32" t="s">
        <v>48</v>
      </c>
      <c r="G195" s="32" t="s">
        <v>49</v>
      </c>
      <c r="H195" s="78" t="s">
        <v>227</v>
      </c>
      <c r="I195" s="34" t="s">
        <v>8</v>
      </c>
      <c r="J195" s="34">
        <v>0.0590277777777761</v>
      </c>
      <c r="K195" s="49"/>
      <c r="L195" s="50">
        <v>1</v>
      </c>
      <c r="M195" s="50">
        <v>2</v>
      </c>
      <c r="N195" s="50" t="s">
        <v>8</v>
      </c>
      <c r="O195" s="50" t="s">
        <v>8</v>
      </c>
      <c r="P195" s="52">
        <f t="shared" si="26"/>
        <v>3</v>
      </c>
      <c r="Q195" s="53"/>
      <c r="R195" s="54"/>
      <c r="S195" s="55"/>
      <c r="T195" s="55" t="s">
        <v>8</v>
      </c>
      <c r="U195" s="56">
        <f t="shared" si="29"/>
        <v>0.0020833333333333333</v>
      </c>
    </row>
    <row r="196" spans="1:21" s="32" customFormat="1" ht="15" customHeight="1">
      <c r="A196" s="27"/>
      <c r="B196" s="28">
        <v>148</v>
      </c>
      <c r="C196" s="32" t="s">
        <v>246</v>
      </c>
      <c r="D196" s="30">
        <v>1994</v>
      </c>
      <c r="E196" s="31">
        <v>1</v>
      </c>
      <c r="F196" s="32" t="s">
        <v>48</v>
      </c>
      <c r="G196" s="32" t="s">
        <v>49</v>
      </c>
      <c r="H196" s="32" t="s">
        <v>219</v>
      </c>
      <c r="I196" s="34" t="s">
        <v>8</v>
      </c>
      <c r="J196" s="34">
        <v>0.0583333333333317</v>
      </c>
      <c r="K196" s="49"/>
      <c r="L196" s="50">
        <v>1</v>
      </c>
      <c r="M196" s="50"/>
      <c r="N196" s="50"/>
      <c r="O196" s="50"/>
      <c r="P196" s="52"/>
      <c r="Q196" s="53"/>
      <c r="R196" s="54"/>
      <c r="S196" s="55" t="s">
        <v>8</v>
      </c>
      <c r="T196" s="55" t="s">
        <v>8</v>
      </c>
      <c r="U196" s="56">
        <f t="shared" si="29"/>
        <v>0</v>
      </c>
    </row>
    <row r="197" spans="1:21" s="32" customFormat="1" ht="15" customHeight="1">
      <c r="A197" s="27"/>
      <c r="B197" s="28">
        <v>154</v>
      </c>
      <c r="C197" s="32" t="s">
        <v>247</v>
      </c>
      <c r="D197" s="3">
        <v>1994</v>
      </c>
      <c r="E197" s="75">
        <v>1</v>
      </c>
      <c r="F197" s="32" t="s">
        <v>48</v>
      </c>
      <c r="G197" s="32" t="s">
        <v>49</v>
      </c>
      <c r="H197" s="32" t="s">
        <v>219</v>
      </c>
      <c r="I197" s="34" t="s">
        <v>8</v>
      </c>
      <c r="J197" s="34">
        <v>0.0604166666666649</v>
      </c>
      <c r="K197" s="49"/>
      <c r="L197" s="50"/>
      <c r="M197" s="50"/>
      <c r="N197" s="50"/>
      <c r="O197" s="50"/>
      <c r="P197" s="52"/>
      <c r="Q197" s="53"/>
      <c r="R197" s="54"/>
      <c r="S197" s="55" t="s">
        <v>8</v>
      </c>
      <c r="T197" s="55" t="s">
        <v>8</v>
      </c>
      <c r="U197" s="56">
        <f t="shared" si="29"/>
        <v>0</v>
      </c>
    </row>
    <row r="198" spans="1:21" s="32" customFormat="1" ht="15" customHeight="1">
      <c r="A198" s="27"/>
      <c r="B198" s="27"/>
      <c r="C198" s="32" t="s">
        <v>8</v>
      </c>
      <c r="D198" s="30"/>
      <c r="E198" s="31"/>
      <c r="I198" s="34"/>
      <c r="J198" s="79"/>
      <c r="K198" s="80"/>
      <c r="L198" s="44"/>
      <c r="M198" s="44"/>
      <c r="N198" s="44"/>
      <c r="O198" s="44"/>
      <c r="P198" s="81"/>
      <c r="Q198" s="28"/>
      <c r="R198" s="82"/>
      <c r="S198" s="63"/>
      <c r="T198" s="63"/>
      <c r="U198" s="56"/>
    </row>
    <row r="199" spans="1:21" s="32" customFormat="1" ht="15" customHeight="1">
      <c r="A199" s="27"/>
      <c r="B199" s="27"/>
      <c r="D199" s="30"/>
      <c r="E199" s="31"/>
      <c r="I199" s="83"/>
      <c r="J199" s="79"/>
      <c r="K199" s="80"/>
      <c r="L199" s="44"/>
      <c r="M199" s="44"/>
      <c r="N199" s="44"/>
      <c r="O199" s="44"/>
      <c r="P199" s="81"/>
      <c r="Q199" s="28"/>
      <c r="R199" s="82"/>
      <c r="S199" s="63"/>
      <c r="T199" s="63"/>
      <c r="U199" s="56"/>
    </row>
    <row r="200" spans="1:21" ht="15.75">
      <c r="A200" s="84"/>
      <c r="B200" s="85" t="s">
        <v>248</v>
      </c>
      <c r="C200" s="8"/>
      <c r="D200" s="86" t="s">
        <v>8</v>
      </c>
      <c r="E200" s="87"/>
      <c r="F200" s="88" t="s">
        <v>249</v>
      </c>
      <c r="G200" s="87"/>
      <c r="H200" s="32"/>
      <c r="J200" s="89"/>
      <c r="K200" s="38"/>
      <c r="L200" s="36"/>
      <c r="M200" s="36"/>
      <c r="N200" s="36"/>
      <c r="O200" s="36"/>
      <c r="P200" s="90"/>
      <c r="Q200" s="28"/>
      <c r="R200" s="91"/>
      <c r="S200" s="36"/>
      <c r="T200" s="36"/>
      <c r="U200" s="40"/>
    </row>
    <row r="201" spans="1:21" ht="15.75">
      <c r="A201" s="84"/>
      <c r="B201" s="85" t="s">
        <v>250</v>
      </c>
      <c r="C201" s="8"/>
      <c r="D201" s="86" t="s">
        <v>8</v>
      </c>
      <c r="E201" s="87"/>
      <c r="F201" s="88" t="s">
        <v>251</v>
      </c>
      <c r="G201" s="87"/>
      <c r="H201" s="32"/>
      <c r="J201" s="89"/>
      <c r="K201" s="38"/>
      <c r="L201" s="36"/>
      <c r="M201" s="36"/>
      <c r="N201" s="36"/>
      <c r="O201" s="36"/>
      <c r="P201" s="90"/>
      <c r="Q201" s="28"/>
      <c r="R201" s="91"/>
      <c r="S201" s="36"/>
      <c r="T201" s="36"/>
      <c r="U201" s="40"/>
    </row>
    <row r="202" spans="1:21" ht="16.5">
      <c r="A202" s="84"/>
      <c r="B202" s="92" t="s">
        <v>252</v>
      </c>
      <c r="C202" s="8"/>
      <c r="D202" s="86" t="s">
        <v>8</v>
      </c>
      <c r="E202" s="87"/>
      <c r="F202" s="88" t="s">
        <v>253</v>
      </c>
      <c r="G202" s="87"/>
      <c r="H202" s="32"/>
      <c r="J202" s="33"/>
      <c r="K202" s="93"/>
      <c r="L202" s="94"/>
      <c r="M202" s="94"/>
      <c r="N202" s="94"/>
      <c r="O202" s="94"/>
      <c r="P202" s="95"/>
      <c r="Q202" s="28"/>
      <c r="R202" s="96"/>
      <c r="S202" s="97"/>
      <c r="T202" s="97"/>
      <c r="U202" s="98"/>
    </row>
    <row r="203" spans="1:21" ht="16.5">
      <c r="A203" s="84"/>
      <c r="B203" s="92" t="s">
        <v>254</v>
      </c>
      <c r="C203" s="8"/>
      <c r="D203" s="86" t="s">
        <v>8</v>
      </c>
      <c r="E203" s="87"/>
      <c r="F203" s="99" t="s">
        <v>255</v>
      </c>
      <c r="G203" s="87"/>
      <c r="H203" s="32"/>
      <c r="J203" s="33"/>
      <c r="K203" s="93"/>
      <c r="L203" s="94"/>
      <c r="M203" s="94"/>
      <c r="N203" s="94"/>
      <c r="O203" s="94"/>
      <c r="P203" s="95"/>
      <c r="Q203" s="28"/>
      <c r="R203" s="96"/>
      <c r="S203" s="97"/>
      <c r="T203" s="97"/>
      <c r="U203" s="98"/>
    </row>
    <row r="204" spans="1:21" ht="16.5">
      <c r="A204" s="84"/>
      <c r="B204" s="92"/>
      <c r="C204" s="8"/>
      <c r="D204" s="86"/>
      <c r="E204" s="87"/>
      <c r="F204" s="87"/>
      <c r="G204" s="87"/>
      <c r="H204" s="32"/>
      <c r="I204" s="100"/>
      <c r="J204" s="33"/>
      <c r="K204" s="93"/>
      <c r="L204" s="94"/>
      <c r="M204" s="94"/>
      <c r="N204" s="94"/>
      <c r="O204" s="94"/>
      <c r="P204" s="95"/>
      <c r="Q204" s="28"/>
      <c r="R204" s="96"/>
      <c r="S204" s="97"/>
      <c r="T204" s="97"/>
      <c r="U204" s="98"/>
    </row>
    <row r="205" ht="17.25" customHeight="1"/>
    <row r="206" spans="2:18" s="101" customFormat="1" ht="15">
      <c r="B206" s="101" t="s">
        <v>256</v>
      </c>
      <c r="L206" s="102"/>
      <c r="M206" s="102"/>
      <c r="N206" s="102"/>
      <c r="O206" s="102"/>
      <c r="P206" s="102"/>
      <c r="R206" s="103"/>
    </row>
    <row r="207" spans="2:18" s="101" customFormat="1" ht="15">
      <c r="B207" s="101" t="s">
        <v>257</v>
      </c>
      <c r="L207" s="102"/>
      <c r="M207" s="102"/>
      <c r="N207" s="102"/>
      <c r="O207" s="102"/>
      <c r="P207" s="102"/>
      <c r="R207" s="103"/>
    </row>
    <row r="208" spans="12:18" s="101" customFormat="1" ht="15">
      <c r="L208" s="102"/>
      <c r="M208" s="102"/>
      <c r="N208" s="102"/>
      <c r="O208" s="102"/>
      <c r="P208" s="102"/>
      <c r="R208" s="103"/>
    </row>
    <row r="209" spans="2:18" s="101" customFormat="1" ht="15">
      <c r="B209" s="101" t="s">
        <v>258</v>
      </c>
      <c r="L209" s="102"/>
      <c r="M209" s="102"/>
      <c r="N209" s="102"/>
      <c r="O209" s="102"/>
      <c r="P209" s="102"/>
      <c r="R209" s="103"/>
    </row>
    <row r="210" spans="2:18" s="101" customFormat="1" ht="15">
      <c r="B210" s="101" t="s">
        <v>259</v>
      </c>
      <c r="L210" s="102"/>
      <c r="M210" s="102"/>
      <c r="N210" s="102"/>
      <c r="O210" s="102"/>
      <c r="P210" s="102"/>
      <c r="R210" s="103"/>
    </row>
    <row r="211" ht="14.25">
      <c r="B211" s="8"/>
    </row>
    <row r="212" spans="1:21" s="32" customFormat="1" ht="15" customHeight="1">
      <c r="A212" s="84"/>
      <c r="B212" s="28"/>
      <c r="D212" s="30"/>
      <c r="E212" s="31"/>
      <c r="F212" s="104"/>
      <c r="H212" s="33"/>
      <c r="I212" s="79"/>
      <c r="J212" s="42"/>
      <c r="K212" s="44"/>
      <c r="L212" s="44"/>
      <c r="M212" s="44"/>
      <c r="N212" s="44"/>
      <c r="O212" s="81"/>
      <c r="P212" s="45"/>
      <c r="Q212" s="45"/>
      <c r="R212" s="46"/>
      <c r="S212" s="47"/>
      <c r="T212" s="47"/>
      <c r="U212" s="45"/>
    </row>
    <row r="213" spans="1:21" s="32" customFormat="1" ht="15" customHeight="1">
      <c r="A213" s="84"/>
      <c r="B213" s="28"/>
      <c r="D213" s="30"/>
      <c r="E213" s="31"/>
      <c r="F213" s="104"/>
      <c r="H213" s="33"/>
      <c r="I213" s="79"/>
      <c r="J213" s="42"/>
      <c r="K213" s="44"/>
      <c r="L213" s="44"/>
      <c r="M213" s="44"/>
      <c r="N213" s="44"/>
      <c r="O213" s="81"/>
      <c r="P213" s="45"/>
      <c r="Q213" s="45"/>
      <c r="R213" s="46"/>
      <c r="S213" s="47"/>
      <c r="T213" s="47"/>
      <c r="U213" s="45"/>
    </row>
    <row r="214" spans="1:21" s="32" customFormat="1" ht="15" customHeight="1" hidden="1">
      <c r="A214" s="84"/>
      <c r="B214" s="28"/>
      <c r="C214" s="32" t="s">
        <v>260</v>
      </c>
      <c r="D214" s="30"/>
      <c r="E214" s="31"/>
      <c r="F214" s="104"/>
      <c r="H214" s="33"/>
      <c r="I214" s="79"/>
      <c r="J214" s="42"/>
      <c r="K214" s="44"/>
      <c r="L214" s="44"/>
      <c r="M214" s="44"/>
      <c r="N214" s="44"/>
      <c r="O214" s="81"/>
      <c r="P214" s="45"/>
      <c r="Q214" s="45"/>
      <c r="R214" s="46"/>
      <c r="S214" s="47"/>
      <c r="T214" s="47"/>
      <c r="U214" s="45"/>
    </row>
    <row r="215" spans="1:21" s="32" customFormat="1" ht="15" customHeight="1" hidden="1">
      <c r="A215" s="84"/>
      <c r="B215" s="28"/>
      <c r="D215" s="30"/>
      <c r="E215" s="31"/>
      <c r="F215" s="104"/>
      <c r="H215" s="33"/>
      <c r="I215" s="79"/>
      <c r="J215" s="42"/>
      <c r="K215" s="44"/>
      <c r="L215" s="44"/>
      <c r="M215" s="44"/>
      <c r="N215" s="44"/>
      <c r="O215" s="81"/>
      <c r="P215" s="45"/>
      <c r="Q215" s="45"/>
      <c r="R215" s="46"/>
      <c r="S215" s="47"/>
      <c r="T215" s="47"/>
      <c r="U215" s="45"/>
    </row>
    <row r="216" spans="1:21" s="32" customFormat="1" ht="15" customHeight="1" hidden="1">
      <c r="A216" s="84"/>
      <c r="B216" s="28"/>
      <c r="D216" s="30"/>
      <c r="E216" s="31"/>
      <c r="F216" s="104"/>
      <c r="H216" s="33"/>
      <c r="I216" s="79"/>
      <c r="J216" s="42"/>
      <c r="K216" s="44"/>
      <c r="L216" s="44"/>
      <c r="M216" s="44"/>
      <c r="N216" s="44"/>
      <c r="O216" s="81"/>
      <c r="P216" s="45"/>
      <c r="Q216" s="45"/>
      <c r="R216" s="46"/>
      <c r="S216" s="47"/>
      <c r="T216" s="47"/>
      <c r="U216" s="45"/>
    </row>
    <row r="217" spans="1:21" s="32" customFormat="1" ht="15" customHeight="1" hidden="1">
      <c r="A217" s="84"/>
      <c r="B217" s="28"/>
      <c r="D217" s="30"/>
      <c r="E217" s="31"/>
      <c r="F217" s="104"/>
      <c r="H217" s="33"/>
      <c r="I217" s="79"/>
      <c r="J217" s="42"/>
      <c r="K217" s="44"/>
      <c r="L217" s="44"/>
      <c r="M217" s="44"/>
      <c r="N217" s="44"/>
      <c r="O217" s="81"/>
      <c r="P217" s="45"/>
      <c r="Q217" s="45"/>
      <c r="R217" s="46"/>
      <c r="S217" s="47"/>
      <c r="T217" s="47"/>
      <c r="U217" s="45"/>
    </row>
    <row r="218" spans="1:21" s="32" customFormat="1" ht="15" customHeight="1" hidden="1">
      <c r="A218" s="84"/>
      <c r="B218" s="28"/>
      <c r="C218" s="32" t="s">
        <v>261</v>
      </c>
      <c r="D218" s="30"/>
      <c r="E218" s="31"/>
      <c r="F218" s="104"/>
      <c r="H218" s="33"/>
      <c r="I218" s="79"/>
      <c r="J218" s="42"/>
      <c r="K218" s="44"/>
      <c r="L218" s="44"/>
      <c r="M218" s="44"/>
      <c r="N218" s="44"/>
      <c r="O218" s="81"/>
      <c r="P218" s="45"/>
      <c r="Q218" s="45"/>
      <c r="R218" s="46"/>
      <c r="S218" s="47"/>
      <c r="T218" s="47"/>
      <c r="U218" s="45"/>
    </row>
    <row r="219" spans="1:21" s="32" customFormat="1" ht="15" customHeight="1">
      <c r="A219" s="84"/>
      <c r="B219" s="28"/>
      <c r="D219" s="30"/>
      <c r="E219" s="31"/>
      <c r="F219" s="104"/>
      <c r="H219" s="33"/>
      <c r="I219" s="79"/>
      <c r="J219" s="42"/>
      <c r="K219" s="44"/>
      <c r="L219" s="44"/>
      <c r="M219" s="44"/>
      <c r="N219" s="44"/>
      <c r="O219" s="81"/>
      <c r="P219" s="45"/>
      <c r="Q219" s="45"/>
      <c r="R219" s="46"/>
      <c r="S219" s="47"/>
      <c r="T219" s="47"/>
      <c r="U219" s="45"/>
    </row>
    <row r="220" spans="1:21" s="32" customFormat="1" ht="15" customHeight="1">
      <c r="A220" s="84"/>
      <c r="B220" s="28"/>
      <c r="D220" s="30"/>
      <c r="E220" s="31"/>
      <c r="F220" s="104"/>
      <c r="H220" s="33"/>
      <c r="I220" s="79"/>
      <c r="J220" s="42"/>
      <c r="K220" s="44"/>
      <c r="L220" s="44"/>
      <c r="M220" s="44"/>
      <c r="N220" s="44"/>
      <c r="O220" s="81"/>
      <c r="P220" s="45"/>
      <c r="Q220" s="45"/>
      <c r="R220" s="46"/>
      <c r="S220" s="47"/>
      <c r="T220" s="47"/>
      <c r="U220" s="45"/>
    </row>
    <row r="221" spans="1:21" s="32" customFormat="1" ht="15" customHeight="1">
      <c r="A221" s="84"/>
      <c r="B221" s="28"/>
      <c r="D221" s="30"/>
      <c r="E221" s="31"/>
      <c r="F221" s="104"/>
      <c r="H221" s="33"/>
      <c r="I221" s="79"/>
      <c r="J221" s="42"/>
      <c r="K221" s="44"/>
      <c r="L221" s="44"/>
      <c r="M221" s="44"/>
      <c r="N221" s="44"/>
      <c r="O221" s="81"/>
      <c r="P221" s="45"/>
      <c r="Q221" s="45"/>
      <c r="R221" s="46"/>
      <c r="S221" s="47"/>
      <c r="T221" s="47"/>
      <c r="U221" s="45"/>
    </row>
    <row r="222" spans="1:21" s="32" customFormat="1" ht="15" customHeight="1">
      <c r="A222" s="84"/>
      <c r="B222" s="28"/>
      <c r="D222" s="30"/>
      <c r="E222" s="31"/>
      <c r="F222" s="104"/>
      <c r="H222" s="33"/>
      <c r="I222" s="79"/>
      <c r="J222" s="42"/>
      <c r="K222" s="44"/>
      <c r="L222" s="44"/>
      <c r="M222" s="44"/>
      <c r="N222" s="44"/>
      <c r="O222" s="81"/>
      <c r="P222" s="45"/>
      <c r="Q222" s="45"/>
      <c r="R222" s="46"/>
      <c r="S222" s="47"/>
      <c r="T222" s="47"/>
      <c r="U222" s="45"/>
    </row>
    <row r="223" spans="1:21" s="32" customFormat="1" ht="15" customHeight="1">
      <c r="A223" s="84"/>
      <c r="B223" s="28"/>
      <c r="D223" s="30"/>
      <c r="E223" s="31"/>
      <c r="F223" s="104"/>
      <c r="H223" s="33"/>
      <c r="I223" s="79"/>
      <c r="J223" s="42"/>
      <c r="K223" s="44"/>
      <c r="L223" s="44"/>
      <c r="M223" s="44"/>
      <c r="N223" s="44"/>
      <c r="O223" s="81"/>
      <c r="P223" s="45"/>
      <c r="Q223" s="45"/>
      <c r="R223" s="46"/>
      <c r="S223" s="47"/>
      <c r="T223" s="47"/>
      <c r="U223" s="45"/>
    </row>
    <row r="224" spans="1:21" s="32" customFormat="1" ht="15" customHeight="1">
      <c r="A224" s="84"/>
      <c r="B224" s="28"/>
      <c r="D224" s="30"/>
      <c r="E224" s="31"/>
      <c r="F224" s="104"/>
      <c r="H224" s="33"/>
      <c r="I224" s="79"/>
      <c r="J224" s="42"/>
      <c r="K224" s="44"/>
      <c r="L224" s="44"/>
      <c r="M224" s="44"/>
      <c r="N224" s="44"/>
      <c r="O224" s="81"/>
      <c r="P224" s="45"/>
      <c r="Q224" s="45"/>
      <c r="R224" s="46"/>
      <c r="S224" s="47"/>
      <c r="T224" s="47"/>
      <c r="U224" s="45"/>
    </row>
    <row r="225" spans="1:21" s="32" customFormat="1" ht="15" customHeight="1">
      <c r="A225" s="84"/>
      <c r="B225" s="28"/>
      <c r="D225" s="30"/>
      <c r="E225" s="31"/>
      <c r="F225" s="104"/>
      <c r="H225" s="33"/>
      <c r="I225" s="79"/>
      <c r="J225" s="42"/>
      <c r="K225" s="44"/>
      <c r="L225" s="44"/>
      <c r="M225" s="44"/>
      <c r="N225" s="44"/>
      <c r="O225" s="81"/>
      <c r="P225" s="45"/>
      <c r="Q225" s="45"/>
      <c r="R225" s="46"/>
      <c r="S225" s="47"/>
      <c r="T225" s="47"/>
      <c r="U225" s="45"/>
    </row>
    <row r="226" spans="1:21" s="32" customFormat="1" ht="15" customHeight="1">
      <c r="A226" s="84"/>
      <c r="B226" s="28"/>
      <c r="D226" s="30"/>
      <c r="E226" s="31"/>
      <c r="F226" s="104"/>
      <c r="H226" s="33"/>
      <c r="I226" s="79"/>
      <c r="J226" s="42"/>
      <c r="K226" s="44"/>
      <c r="L226" s="44"/>
      <c r="M226" s="44"/>
      <c r="N226" s="44"/>
      <c r="O226" s="81"/>
      <c r="P226" s="45"/>
      <c r="Q226" s="45"/>
      <c r="R226" s="46"/>
      <c r="S226" s="47"/>
      <c r="T226" s="47"/>
      <c r="U226" s="45"/>
    </row>
    <row r="227" spans="1:21" s="32" customFormat="1" ht="15" customHeight="1">
      <c r="A227" s="84"/>
      <c r="B227" s="28"/>
      <c r="D227" s="30"/>
      <c r="E227" s="31"/>
      <c r="F227" s="104"/>
      <c r="H227" s="33"/>
      <c r="I227" s="79"/>
      <c r="J227" s="42"/>
      <c r="K227" s="44"/>
      <c r="L227" s="44"/>
      <c r="M227" s="44"/>
      <c r="N227" s="44"/>
      <c r="O227" s="81"/>
      <c r="P227" s="45"/>
      <c r="Q227" s="45"/>
      <c r="R227" s="46"/>
      <c r="S227" s="47"/>
      <c r="T227" s="47"/>
      <c r="U227" s="45"/>
    </row>
    <row r="228" spans="1:21" s="32" customFormat="1" ht="15" customHeight="1">
      <c r="A228" s="84"/>
      <c r="B228" s="28"/>
      <c r="D228" s="30"/>
      <c r="E228" s="31"/>
      <c r="F228" s="104"/>
      <c r="H228" s="33"/>
      <c r="I228" s="79"/>
      <c r="J228" s="42"/>
      <c r="K228" s="44"/>
      <c r="L228" s="44"/>
      <c r="M228" s="44"/>
      <c r="N228" s="44"/>
      <c r="O228" s="81"/>
      <c r="P228" s="45"/>
      <c r="Q228" s="45"/>
      <c r="R228" s="46"/>
      <c r="S228" s="47"/>
      <c r="T228" s="47"/>
      <c r="U228" s="45"/>
    </row>
    <row r="229" spans="1:21" s="32" customFormat="1" ht="15" customHeight="1">
      <c r="A229" s="84"/>
      <c r="B229" s="28"/>
      <c r="D229" s="30"/>
      <c r="E229" s="31"/>
      <c r="F229" s="104"/>
      <c r="H229" s="33"/>
      <c r="I229" s="79"/>
      <c r="J229" s="42"/>
      <c r="K229" s="44"/>
      <c r="L229" s="44"/>
      <c r="M229" s="44"/>
      <c r="N229" s="44"/>
      <c r="O229" s="81"/>
      <c r="P229" s="45"/>
      <c r="Q229" s="45"/>
      <c r="R229" s="46"/>
      <c r="S229" s="47"/>
      <c r="T229" s="47"/>
      <c r="U229" s="45"/>
    </row>
    <row r="230" spans="1:21" s="32" customFormat="1" ht="15" customHeight="1">
      <c r="A230" s="84"/>
      <c r="B230" s="28"/>
      <c r="D230" s="30"/>
      <c r="E230" s="31"/>
      <c r="F230" s="104"/>
      <c r="H230" s="33"/>
      <c r="I230" s="79"/>
      <c r="J230" s="42"/>
      <c r="K230" s="44"/>
      <c r="L230" s="44"/>
      <c r="M230" s="44"/>
      <c r="N230" s="44"/>
      <c r="O230" s="81"/>
      <c r="P230" s="45"/>
      <c r="Q230" s="45"/>
      <c r="R230" s="46"/>
      <c r="S230" s="47"/>
      <c r="T230" s="47"/>
      <c r="U230" s="45"/>
    </row>
    <row r="231" spans="1:21" s="32" customFormat="1" ht="15" customHeight="1">
      <c r="A231" s="84"/>
      <c r="B231" s="28"/>
      <c r="D231" s="30"/>
      <c r="E231" s="31"/>
      <c r="F231" s="104"/>
      <c r="H231" s="33"/>
      <c r="I231" s="79"/>
      <c r="J231" s="42"/>
      <c r="K231" s="44"/>
      <c r="L231" s="44"/>
      <c r="M231" s="44"/>
      <c r="N231" s="44"/>
      <c r="O231" s="81"/>
      <c r="P231" s="45"/>
      <c r="Q231" s="45"/>
      <c r="R231" s="46"/>
      <c r="S231" s="47"/>
      <c r="T231" s="47"/>
      <c r="U231" s="45"/>
    </row>
    <row r="232" spans="1:21" s="32" customFormat="1" ht="15" customHeight="1">
      <c r="A232" s="84"/>
      <c r="B232" s="28"/>
      <c r="D232" s="30"/>
      <c r="E232" s="31"/>
      <c r="F232" s="104"/>
      <c r="H232" s="33"/>
      <c r="I232" s="79"/>
      <c r="J232" s="42"/>
      <c r="K232" s="44"/>
      <c r="L232" s="44"/>
      <c r="M232" s="44"/>
      <c r="N232" s="44"/>
      <c r="O232" s="81"/>
      <c r="P232" s="45"/>
      <c r="Q232" s="45"/>
      <c r="R232" s="46"/>
      <c r="S232" s="47"/>
      <c r="T232" s="47"/>
      <c r="U232" s="45"/>
    </row>
    <row r="233" spans="1:21" s="32" customFormat="1" ht="15" customHeight="1">
      <c r="A233" s="84"/>
      <c r="B233" s="28"/>
      <c r="D233" s="30"/>
      <c r="E233" s="31"/>
      <c r="F233" s="104"/>
      <c r="H233" s="33"/>
      <c r="I233" s="79"/>
      <c r="J233" s="42"/>
      <c r="K233" s="44"/>
      <c r="L233" s="44"/>
      <c r="M233" s="44"/>
      <c r="N233" s="44"/>
      <c r="O233" s="81"/>
      <c r="P233" s="45"/>
      <c r="Q233" s="45"/>
      <c r="R233" s="46"/>
      <c r="S233" s="47"/>
      <c r="T233" s="47"/>
      <c r="U233" s="45"/>
    </row>
    <row r="234" spans="1:21" s="32" customFormat="1" ht="15" customHeight="1">
      <c r="A234" s="84"/>
      <c r="B234" s="28"/>
      <c r="D234" s="30"/>
      <c r="E234" s="31"/>
      <c r="F234" s="104"/>
      <c r="H234" s="33"/>
      <c r="I234" s="79"/>
      <c r="J234" s="42"/>
      <c r="K234" s="44"/>
      <c r="L234" s="44"/>
      <c r="M234" s="44"/>
      <c r="N234" s="44"/>
      <c r="O234" s="81"/>
      <c r="P234" s="45"/>
      <c r="Q234" s="45"/>
      <c r="R234" s="46"/>
      <c r="S234" s="47"/>
      <c r="T234" s="47"/>
      <c r="U234" s="45"/>
    </row>
    <row r="235" spans="1:21" s="32" customFormat="1" ht="15" customHeight="1">
      <c r="A235" s="84"/>
      <c r="B235" s="28"/>
      <c r="D235" s="30"/>
      <c r="E235" s="31"/>
      <c r="F235" s="104"/>
      <c r="H235" s="33"/>
      <c r="I235" s="79"/>
      <c r="J235" s="42"/>
      <c r="K235" s="44"/>
      <c r="L235" s="44"/>
      <c r="M235" s="44"/>
      <c r="N235" s="44"/>
      <c r="O235" s="81"/>
      <c r="P235" s="45"/>
      <c r="Q235" s="45"/>
      <c r="R235" s="46"/>
      <c r="S235" s="47"/>
      <c r="T235" s="47"/>
      <c r="U235" s="45"/>
    </row>
    <row r="236" spans="1:21" s="32" customFormat="1" ht="15" customHeight="1">
      <c r="A236" s="84"/>
      <c r="B236" s="28"/>
      <c r="D236" s="30"/>
      <c r="E236" s="31"/>
      <c r="F236" s="104"/>
      <c r="H236" s="33"/>
      <c r="I236" s="79"/>
      <c r="J236" s="42"/>
      <c r="K236" s="44"/>
      <c r="L236" s="44"/>
      <c r="M236" s="44"/>
      <c r="N236" s="44"/>
      <c r="O236" s="81"/>
      <c r="P236" s="45"/>
      <c r="Q236" s="45"/>
      <c r="R236" s="46"/>
      <c r="S236" s="47"/>
      <c r="T236" s="47"/>
      <c r="U236" s="45"/>
    </row>
    <row r="237" spans="1:21" s="32" customFormat="1" ht="15" customHeight="1">
      <c r="A237" s="84"/>
      <c r="B237" s="28"/>
      <c r="D237" s="30"/>
      <c r="E237" s="31"/>
      <c r="F237" s="104"/>
      <c r="H237" s="33"/>
      <c r="I237" s="79"/>
      <c r="J237" s="42"/>
      <c r="K237" s="44"/>
      <c r="L237" s="44"/>
      <c r="M237" s="44"/>
      <c r="N237" s="44"/>
      <c r="O237" s="81"/>
      <c r="P237" s="45"/>
      <c r="Q237" s="45"/>
      <c r="R237" s="46"/>
      <c r="S237" s="47"/>
      <c r="T237" s="47"/>
      <c r="U237" s="45"/>
    </row>
    <row r="238" spans="1:21" s="32" customFormat="1" ht="15" customHeight="1">
      <c r="A238" s="84"/>
      <c r="B238" s="28"/>
      <c r="D238" s="30"/>
      <c r="E238" s="31"/>
      <c r="F238" s="104"/>
      <c r="H238" s="33"/>
      <c r="I238" s="79"/>
      <c r="J238" s="42"/>
      <c r="K238" s="44"/>
      <c r="L238" s="44"/>
      <c r="M238" s="44"/>
      <c r="N238" s="44"/>
      <c r="O238" s="81"/>
      <c r="P238" s="45"/>
      <c r="Q238" s="45"/>
      <c r="R238" s="46"/>
      <c r="S238" s="47"/>
      <c r="T238" s="47"/>
      <c r="U238" s="45"/>
    </row>
    <row r="239" spans="1:21" s="32" customFormat="1" ht="15" customHeight="1">
      <c r="A239" s="84"/>
      <c r="B239" s="28"/>
      <c r="D239" s="30"/>
      <c r="E239" s="31"/>
      <c r="F239" s="104"/>
      <c r="H239" s="33"/>
      <c r="I239" s="79"/>
      <c r="J239" s="42"/>
      <c r="K239" s="44"/>
      <c r="L239" s="44"/>
      <c r="M239" s="44"/>
      <c r="N239" s="44"/>
      <c r="O239" s="81"/>
      <c r="P239" s="45"/>
      <c r="Q239" s="45"/>
      <c r="R239" s="46"/>
      <c r="S239" s="47"/>
      <c r="T239" s="47"/>
      <c r="U239" s="45"/>
    </row>
    <row r="240" spans="1:21" s="32" customFormat="1" ht="15" customHeight="1">
      <c r="A240" s="84"/>
      <c r="B240" s="28"/>
      <c r="D240" s="30"/>
      <c r="E240" s="31"/>
      <c r="F240" s="104"/>
      <c r="H240" s="33"/>
      <c r="I240" s="79"/>
      <c r="J240" s="42"/>
      <c r="K240" s="44"/>
      <c r="L240" s="44"/>
      <c r="M240" s="44"/>
      <c r="N240" s="44"/>
      <c r="O240" s="81"/>
      <c r="P240" s="45"/>
      <c r="Q240" s="45"/>
      <c r="R240" s="46"/>
      <c r="S240" s="47"/>
      <c r="T240" s="47"/>
      <c r="U240" s="45"/>
    </row>
    <row r="241" spans="1:21" s="32" customFormat="1" ht="15" customHeight="1">
      <c r="A241" s="84"/>
      <c r="B241" s="28"/>
      <c r="D241" s="30"/>
      <c r="E241" s="31"/>
      <c r="F241" s="104"/>
      <c r="H241" s="33"/>
      <c r="I241" s="79"/>
      <c r="J241" s="42"/>
      <c r="K241" s="44"/>
      <c r="L241" s="44"/>
      <c r="M241" s="44"/>
      <c r="N241" s="44"/>
      <c r="O241" s="81"/>
      <c r="P241" s="45"/>
      <c r="Q241" s="45"/>
      <c r="R241" s="46"/>
      <c r="S241" s="47"/>
      <c r="T241" s="47"/>
      <c r="U241" s="45"/>
    </row>
    <row r="242" spans="1:21" s="32" customFormat="1" ht="15" customHeight="1">
      <c r="A242" s="84"/>
      <c r="B242" s="28"/>
      <c r="D242" s="30"/>
      <c r="E242" s="31"/>
      <c r="F242" s="104"/>
      <c r="H242" s="33"/>
      <c r="I242" s="79"/>
      <c r="J242" s="42"/>
      <c r="K242" s="44"/>
      <c r="L242" s="44"/>
      <c r="M242" s="44"/>
      <c r="N242" s="44"/>
      <c r="O242" s="81"/>
      <c r="P242" s="45"/>
      <c r="Q242" s="45"/>
      <c r="R242" s="46"/>
      <c r="S242" s="47"/>
      <c r="T242" s="47"/>
      <c r="U242" s="45"/>
    </row>
    <row r="243" spans="1:21" s="32" customFormat="1" ht="15" customHeight="1">
      <c r="A243" s="84"/>
      <c r="B243" s="28"/>
      <c r="D243" s="30"/>
      <c r="E243" s="31"/>
      <c r="F243" s="104"/>
      <c r="H243" s="33"/>
      <c r="I243" s="79"/>
      <c r="J243" s="42"/>
      <c r="K243" s="44"/>
      <c r="L243" s="44"/>
      <c r="M243" s="44"/>
      <c r="N243" s="44"/>
      <c r="O243" s="81"/>
      <c r="P243" s="45"/>
      <c r="Q243" s="45"/>
      <c r="R243" s="46"/>
      <c r="S243" s="47"/>
      <c r="T243" s="47"/>
      <c r="U243" s="45"/>
    </row>
    <row r="244" spans="1:21" s="32" customFormat="1" ht="15" customHeight="1">
      <c r="A244" s="84"/>
      <c r="B244" s="28"/>
      <c r="D244" s="30"/>
      <c r="E244" s="31"/>
      <c r="F244" s="104"/>
      <c r="H244" s="33"/>
      <c r="I244" s="79"/>
      <c r="J244" s="42"/>
      <c r="K244" s="44"/>
      <c r="L244" s="44"/>
      <c r="M244" s="44"/>
      <c r="N244" s="44"/>
      <c r="O244" s="81"/>
      <c r="P244" s="45"/>
      <c r="Q244" s="45"/>
      <c r="R244" s="46"/>
      <c r="S244" s="47"/>
      <c r="T244" s="47"/>
      <c r="U244" s="45"/>
    </row>
    <row r="245" spans="1:21" s="32" customFormat="1" ht="15" customHeight="1">
      <c r="A245" s="84"/>
      <c r="B245" s="28"/>
      <c r="D245" s="30"/>
      <c r="E245" s="31"/>
      <c r="F245" s="104"/>
      <c r="H245" s="33"/>
      <c r="I245" s="79"/>
      <c r="J245" s="42"/>
      <c r="K245" s="44"/>
      <c r="L245" s="44"/>
      <c r="M245" s="44"/>
      <c r="N245" s="44"/>
      <c r="O245" s="81"/>
      <c r="P245" s="45"/>
      <c r="Q245" s="45"/>
      <c r="R245" s="46"/>
      <c r="S245" s="47"/>
      <c r="T245" s="47"/>
      <c r="U245" s="45"/>
    </row>
    <row r="246" spans="1:21" s="32" customFormat="1" ht="15" customHeight="1">
      <c r="A246" s="84"/>
      <c r="B246" s="28"/>
      <c r="D246" s="30"/>
      <c r="E246" s="31"/>
      <c r="F246" s="104"/>
      <c r="H246" s="33"/>
      <c r="I246" s="79"/>
      <c r="J246" s="42"/>
      <c r="K246" s="44"/>
      <c r="L246" s="44"/>
      <c r="M246" s="44"/>
      <c r="N246" s="44"/>
      <c r="O246" s="81"/>
      <c r="P246" s="45"/>
      <c r="Q246" s="45"/>
      <c r="R246" s="46"/>
      <c r="S246" s="47"/>
      <c r="T246" s="47"/>
      <c r="U246" s="45"/>
    </row>
    <row r="247" spans="1:21" s="32" customFormat="1" ht="15" customHeight="1">
      <c r="A247" s="84"/>
      <c r="B247" s="28"/>
      <c r="D247" s="30"/>
      <c r="E247" s="31"/>
      <c r="F247" s="104"/>
      <c r="H247" s="33"/>
      <c r="I247" s="79"/>
      <c r="J247" s="42"/>
      <c r="K247" s="44"/>
      <c r="L247" s="44"/>
      <c r="M247" s="44"/>
      <c r="N247" s="44"/>
      <c r="O247" s="81"/>
      <c r="P247" s="45"/>
      <c r="Q247" s="45"/>
      <c r="R247" s="46"/>
      <c r="S247" s="47"/>
      <c r="T247" s="47"/>
      <c r="U247" s="45"/>
    </row>
    <row r="248" spans="1:21" s="32" customFormat="1" ht="15" customHeight="1">
      <c r="A248" s="84"/>
      <c r="B248" s="28"/>
      <c r="D248" s="30"/>
      <c r="E248" s="31"/>
      <c r="F248" s="104"/>
      <c r="H248" s="33"/>
      <c r="I248" s="79"/>
      <c r="J248" s="42"/>
      <c r="K248" s="44"/>
      <c r="L248" s="44"/>
      <c r="M248" s="44"/>
      <c r="N248" s="44"/>
      <c r="O248" s="81"/>
      <c r="P248" s="45"/>
      <c r="Q248" s="45"/>
      <c r="R248" s="46"/>
      <c r="S248" s="47"/>
      <c r="T248" s="47"/>
      <c r="U248" s="45"/>
    </row>
    <row r="249" spans="1:21" s="32" customFormat="1" ht="15" customHeight="1">
      <c r="A249" s="84"/>
      <c r="B249" s="28"/>
      <c r="D249" s="30"/>
      <c r="E249" s="31"/>
      <c r="F249" s="104"/>
      <c r="H249" s="33"/>
      <c r="I249" s="79"/>
      <c r="J249" s="42"/>
      <c r="K249" s="44"/>
      <c r="L249" s="44"/>
      <c r="M249" s="44"/>
      <c r="N249" s="44"/>
      <c r="O249" s="81"/>
      <c r="P249" s="45"/>
      <c r="Q249" s="45"/>
      <c r="R249" s="46"/>
      <c r="S249" s="47"/>
      <c r="T249" s="47"/>
      <c r="U249" s="45"/>
    </row>
    <row r="250" spans="1:21" s="32" customFormat="1" ht="15" customHeight="1">
      <c r="A250" s="84"/>
      <c r="B250" s="28"/>
      <c r="D250" s="30"/>
      <c r="E250" s="31"/>
      <c r="F250" s="104"/>
      <c r="H250" s="33"/>
      <c r="I250" s="79"/>
      <c r="J250" s="42"/>
      <c r="K250" s="44"/>
      <c r="L250" s="44"/>
      <c r="M250" s="44"/>
      <c r="N250" s="44"/>
      <c r="O250" s="81"/>
      <c r="P250" s="45"/>
      <c r="Q250" s="45"/>
      <c r="R250" s="46"/>
      <c r="S250" s="47"/>
      <c r="T250" s="47"/>
      <c r="U250" s="45"/>
    </row>
    <row r="251" spans="1:21" s="32" customFormat="1" ht="15" customHeight="1">
      <c r="A251" s="84"/>
      <c r="B251" s="28"/>
      <c r="D251" s="30"/>
      <c r="E251" s="31"/>
      <c r="F251" s="104"/>
      <c r="H251" s="33"/>
      <c r="I251" s="79"/>
      <c r="J251" s="42"/>
      <c r="K251" s="44"/>
      <c r="L251" s="44"/>
      <c r="M251" s="44"/>
      <c r="N251" s="44"/>
      <c r="O251" s="81"/>
      <c r="P251" s="45"/>
      <c r="Q251" s="45"/>
      <c r="R251" s="46"/>
      <c r="S251" s="47"/>
      <c r="T251" s="47"/>
      <c r="U251" s="45"/>
    </row>
    <row r="252" spans="1:21" s="32" customFormat="1" ht="15" customHeight="1">
      <c r="A252" s="84"/>
      <c r="B252" s="28"/>
      <c r="D252" s="30"/>
      <c r="E252" s="31"/>
      <c r="F252" s="104"/>
      <c r="H252" s="33"/>
      <c r="I252" s="79"/>
      <c r="J252" s="42"/>
      <c r="K252" s="44"/>
      <c r="L252" s="44"/>
      <c r="M252" s="44"/>
      <c r="N252" s="44"/>
      <c r="O252" s="81"/>
      <c r="P252" s="45"/>
      <c r="Q252" s="45"/>
      <c r="R252" s="46"/>
      <c r="S252" s="47"/>
      <c r="T252" s="47"/>
      <c r="U252" s="45"/>
    </row>
    <row r="253" spans="1:21" s="32" customFormat="1" ht="15" customHeight="1">
      <c r="A253" s="84"/>
      <c r="B253" s="28"/>
      <c r="D253" s="30"/>
      <c r="E253" s="31"/>
      <c r="F253" s="104"/>
      <c r="H253" s="33"/>
      <c r="I253" s="79"/>
      <c r="J253" s="42"/>
      <c r="K253" s="44"/>
      <c r="L253" s="44"/>
      <c r="M253" s="44"/>
      <c r="N253" s="44"/>
      <c r="O253" s="81"/>
      <c r="P253" s="45"/>
      <c r="Q253" s="45"/>
      <c r="R253" s="46"/>
      <c r="S253" s="47"/>
      <c r="T253" s="47"/>
      <c r="U253" s="45"/>
    </row>
    <row r="254" spans="1:21" s="32" customFormat="1" ht="15" customHeight="1">
      <c r="A254" s="84"/>
      <c r="B254" s="28"/>
      <c r="D254" s="30"/>
      <c r="E254" s="31"/>
      <c r="F254" s="104"/>
      <c r="H254" s="33"/>
      <c r="I254" s="79"/>
      <c r="J254" s="42"/>
      <c r="K254" s="44"/>
      <c r="L254" s="44"/>
      <c r="M254" s="44"/>
      <c r="N254" s="44"/>
      <c r="O254" s="81"/>
      <c r="P254" s="45"/>
      <c r="Q254" s="45"/>
      <c r="R254" s="46"/>
      <c r="S254" s="47"/>
      <c r="T254" s="47"/>
      <c r="U254" s="45"/>
    </row>
    <row r="255" spans="1:21" s="32" customFormat="1" ht="15" customHeight="1">
      <c r="A255" s="84"/>
      <c r="B255" s="28"/>
      <c r="D255" s="30"/>
      <c r="E255" s="31"/>
      <c r="F255" s="104"/>
      <c r="H255" s="33"/>
      <c r="I255" s="79"/>
      <c r="J255" s="42"/>
      <c r="K255" s="44"/>
      <c r="L255" s="44"/>
      <c r="M255" s="44"/>
      <c r="N255" s="44"/>
      <c r="O255" s="81"/>
      <c r="P255" s="45"/>
      <c r="Q255" s="45"/>
      <c r="R255" s="46"/>
      <c r="S255" s="47"/>
      <c r="T255" s="47"/>
      <c r="U255" s="45"/>
    </row>
    <row r="256" spans="1:21" s="32" customFormat="1" ht="15" customHeight="1">
      <c r="A256" s="84"/>
      <c r="B256" s="28"/>
      <c r="D256" s="30"/>
      <c r="E256" s="31"/>
      <c r="F256" s="104"/>
      <c r="H256" s="33"/>
      <c r="I256" s="79"/>
      <c r="J256" s="42"/>
      <c r="K256" s="44"/>
      <c r="L256" s="44"/>
      <c r="M256" s="44"/>
      <c r="N256" s="44"/>
      <c r="O256" s="81"/>
      <c r="P256" s="45"/>
      <c r="Q256" s="45"/>
      <c r="R256" s="46"/>
      <c r="S256" s="47"/>
      <c r="T256" s="47"/>
      <c r="U256" s="45"/>
    </row>
    <row r="257" spans="1:21" s="32" customFormat="1" ht="15" customHeight="1">
      <c r="A257" s="84"/>
      <c r="B257" s="28"/>
      <c r="D257" s="30"/>
      <c r="E257" s="31"/>
      <c r="F257" s="104"/>
      <c r="H257" s="33"/>
      <c r="I257" s="79"/>
      <c r="J257" s="42"/>
      <c r="K257" s="44"/>
      <c r="L257" s="44"/>
      <c r="M257" s="44"/>
      <c r="N257" s="44"/>
      <c r="O257" s="81"/>
      <c r="P257" s="45"/>
      <c r="Q257" s="45"/>
      <c r="R257" s="46"/>
      <c r="S257" s="47"/>
      <c r="T257" s="47"/>
      <c r="U257" s="45"/>
    </row>
    <row r="258" spans="1:21" s="32" customFormat="1" ht="15" customHeight="1">
      <c r="A258" s="84"/>
      <c r="B258" s="28"/>
      <c r="D258" s="30"/>
      <c r="E258" s="31"/>
      <c r="F258" s="104"/>
      <c r="H258" s="33"/>
      <c r="I258" s="79"/>
      <c r="J258" s="42"/>
      <c r="K258" s="44"/>
      <c r="L258" s="44"/>
      <c r="M258" s="44"/>
      <c r="N258" s="44"/>
      <c r="O258" s="81"/>
      <c r="P258" s="45"/>
      <c r="Q258" s="45"/>
      <c r="R258" s="46"/>
      <c r="S258" s="47"/>
      <c r="T258" s="47"/>
      <c r="U258" s="45"/>
    </row>
    <row r="259" spans="1:21" s="32" customFormat="1" ht="15" customHeight="1">
      <c r="A259" s="84"/>
      <c r="B259" s="28"/>
      <c r="D259" s="30"/>
      <c r="E259" s="31"/>
      <c r="F259" s="104"/>
      <c r="H259" s="33"/>
      <c r="I259" s="79"/>
      <c r="J259" s="42"/>
      <c r="K259" s="44"/>
      <c r="L259" s="44"/>
      <c r="M259" s="44"/>
      <c r="N259" s="44"/>
      <c r="O259" s="81"/>
      <c r="P259" s="45"/>
      <c r="Q259" s="45"/>
      <c r="R259" s="46"/>
      <c r="S259" s="47"/>
      <c r="T259" s="47"/>
      <c r="U259" s="45"/>
    </row>
    <row r="260" spans="1:21" s="32" customFormat="1" ht="15" customHeight="1">
      <c r="A260" s="84"/>
      <c r="B260" s="28"/>
      <c r="D260" s="30"/>
      <c r="E260" s="31"/>
      <c r="F260" s="104"/>
      <c r="H260" s="33"/>
      <c r="I260" s="79"/>
      <c r="J260" s="42"/>
      <c r="K260" s="44"/>
      <c r="L260" s="44"/>
      <c r="M260" s="44"/>
      <c r="N260" s="44"/>
      <c r="O260" s="81"/>
      <c r="P260" s="45"/>
      <c r="Q260" s="45"/>
      <c r="R260" s="46"/>
      <c r="S260" s="47"/>
      <c r="T260" s="47"/>
      <c r="U260" s="45"/>
    </row>
    <row r="261" spans="1:21" s="32" customFormat="1" ht="15" customHeight="1">
      <c r="A261" s="84"/>
      <c r="B261" s="28"/>
      <c r="D261" s="30"/>
      <c r="E261" s="31"/>
      <c r="F261" s="104"/>
      <c r="H261" s="33"/>
      <c r="I261" s="79"/>
      <c r="J261" s="42"/>
      <c r="K261" s="44"/>
      <c r="L261" s="44"/>
      <c r="M261" s="44"/>
      <c r="N261" s="44"/>
      <c r="O261" s="81"/>
      <c r="P261" s="45"/>
      <c r="Q261" s="45"/>
      <c r="R261" s="46"/>
      <c r="S261" s="47"/>
      <c r="T261" s="47"/>
      <c r="U261" s="45"/>
    </row>
    <row r="262" spans="1:21" s="32" customFormat="1" ht="15" customHeight="1">
      <c r="A262" s="84"/>
      <c r="B262" s="28"/>
      <c r="D262" s="30"/>
      <c r="E262" s="31"/>
      <c r="F262" s="104"/>
      <c r="H262" s="33"/>
      <c r="I262" s="79"/>
      <c r="J262" s="42"/>
      <c r="K262" s="44"/>
      <c r="L262" s="44"/>
      <c r="M262" s="44"/>
      <c r="N262" s="44"/>
      <c r="O262" s="81"/>
      <c r="P262" s="45"/>
      <c r="Q262" s="45"/>
      <c r="R262" s="46"/>
      <c r="S262" s="47"/>
      <c r="T262" s="47"/>
      <c r="U262" s="45"/>
    </row>
    <row r="263" spans="1:21" s="32" customFormat="1" ht="15" customHeight="1">
      <c r="A263" s="84"/>
      <c r="B263" s="28"/>
      <c r="D263" s="30"/>
      <c r="E263" s="31"/>
      <c r="F263" s="104"/>
      <c r="H263" s="33"/>
      <c r="I263" s="79"/>
      <c r="J263" s="42"/>
      <c r="K263" s="44"/>
      <c r="L263" s="44"/>
      <c r="M263" s="44"/>
      <c r="N263" s="44"/>
      <c r="O263" s="81"/>
      <c r="P263" s="45"/>
      <c r="Q263" s="45"/>
      <c r="R263" s="46"/>
      <c r="S263" s="47"/>
      <c r="T263" s="47"/>
      <c r="U263" s="45"/>
    </row>
  </sheetData>
  <sheetProtection/>
  <mergeCells count="1">
    <mergeCell ref="L19:P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</cp:lastModifiedBy>
  <dcterms:created xsi:type="dcterms:W3CDTF">1996-10-08T23:32:33Z</dcterms:created>
  <dcterms:modified xsi:type="dcterms:W3CDTF">2011-04-14T12:45:32Z</dcterms:modified>
  <cp:category/>
  <cp:version/>
  <cp:contentType/>
  <cp:contentStatus/>
</cp:coreProperties>
</file>