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2" activeTab="1"/>
  </bookViews>
  <sheets>
    <sheet name="Спринт 2012г." sheetId="1" r:id="rId1"/>
    <sheet name="Персьют2011-12" sheetId="2" r:id="rId2"/>
  </sheets>
  <definedNames/>
  <calcPr fullCalcOnLoad="1"/>
</workbook>
</file>

<file path=xl/sharedStrings.xml><?xml version="1.0" encoding="utf-8"?>
<sst xmlns="http://schemas.openxmlformats.org/spreadsheetml/2006/main" count="629" uniqueCount="155">
  <si>
    <t xml:space="preserve"> </t>
  </si>
  <si>
    <t>ЗМС</t>
  </si>
  <si>
    <t>МС</t>
  </si>
  <si>
    <t>КМС</t>
  </si>
  <si>
    <t>Номер</t>
  </si>
  <si>
    <t xml:space="preserve">     Фамилия,</t>
  </si>
  <si>
    <t>Год</t>
  </si>
  <si>
    <t>Спорт.</t>
  </si>
  <si>
    <t xml:space="preserve"> Время</t>
  </si>
  <si>
    <t xml:space="preserve">Отставание </t>
  </si>
  <si>
    <t xml:space="preserve">    имя</t>
  </si>
  <si>
    <t>рожд.</t>
  </si>
  <si>
    <t>зван.</t>
  </si>
  <si>
    <t xml:space="preserve"> старта</t>
  </si>
  <si>
    <t>гонки</t>
  </si>
  <si>
    <t xml:space="preserve"> л</t>
  </si>
  <si>
    <t>л</t>
  </si>
  <si>
    <t>с</t>
  </si>
  <si>
    <t>от лидера</t>
  </si>
  <si>
    <t>ряд</t>
  </si>
  <si>
    <t>ДИСТАНЦИЯ  - 10 км</t>
  </si>
  <si>
    <t>Зорин Дмитрий</t>
  </si>
  <si>
    <t>Нилов Игорь</t>
  </si>
  <si>
    <t>Локтионов Анатолий</t>
  </si>
  <si>
    <t>Карякин Сергей</t>
  </si>
  <si>
    <t>Коновалов Дмитрий</t>
  </si>
  <si>
    <t>Гульянц Иван</t>
  </si>
  <si>
    <t>Качановский Александр</t>
  </si>
  <si>
    <t>ДИСТАНЦИЯ  - 7,5 км</t>
  </si>
  <si>
    <t>Тягунская Надежда</t>
  </si>
  <si>
    <t>Старт.</t>
  </si>
  <si>
    <t>Время</t>
  </si>
  <si>
    <t>Стрельба</t>
  </si>
  <si>
    <t>Раз</t>
  </si>
  <si>
    <t>номер</t>
  </si>
  <si>
    <t>спортивная школа</t>
  </si>
  <si>
    <t>финиша</t>
  </si>
  <si>
    <t>сум</t>
  </si>
  <si>
    <t>СДЮШОР № 3</t>
  </si>
  <si>
    <t>Вторая Елена</t>
  </si>
  <si>
    <t>Кузьмина Людмила</t>
  </si>
  <si>
    <t>Сафонова Александра</t>
  </si>
  <si>
    <t>Устинова Александра</t>
  </si>
  <si>
    <t>Богданова Анфиса</t>
  </si>
  <si>
    <t>Шукшина Татьяна</t>
  </si>
  <si>
    <t>Клейменова Мария</t>
  </si>
  <si>
    <t>Кулебякина Анна</t>
  </si>
  <si>
    <t>ШВСМ, Динамо</t>
  </si>
  <si>
    <t>Фоменко Сергей</t>
  </si>
  <si>
    <t>Селиванов Иван</t>
  </si>
  <si>
    <t>Яковлев Александр</t>
  </si>
  <si>
    <t>Свобода Андрей</t>
  </si>
  <si>
    <t>Можин Роман</t>
  </si>
  <si>
    <t xml:space="preserve">Не стартовали: №№  </t>
  </si>
  <si>
    <t xml:space="preserve">Не финишировали: №№ </t>
  </si>
  <si>
    <t xml:space="preserve">Главный судья соревнований,                                                                       </t>
  </si>
  <si>
    <t>Главный секретарь,</t>
  </si>
  <si>
    <t>судья Международной категории                                                                                                       В.А.ВЕТЧИНОВА</t>
  </si>
  <si>
    <t>Субъект</t>
  </si>
  <si>
    <t>Город, ДСО</t>
  </si>
  <si>
    <t>Мурманская</t>
  </si>
  <si>
    <t>Перминова Мария</t>
  </si>
  <si>
    <t>Савина Майя</t>
  </si>
  <si>
    <t>Начало соревнований:    12:00:00</t>
  </si>
  <si>
    <t>Мес-</t>
  </si>
  <si>
    <t>то</t>
  </si>
  <si>
    <t>Архангельская</t>
  </si>
  <si>
    <t>Дисквалифицирован: №№</t>
  </si>
  <si>
    <t xml:space="preserve">Штраф: </t>
  </si>
  <si>
    <t>Москва</t>
  </si>
  <si>
    <t>ДЮСШ-43</t>
  </si>
  <si>
    <t>Мельникова Кристина</t>
  </si>
  <si>
    <t>Ермолаева Кристина</t>
  </si>
  <si>
    <t>Буряченко Алёна</t>
  </si>
  <si>
    <t>ШВСМ</t>
  </si>
  <si>
    <t xml:space="preserve">судья Республиканской категории                                                                              В.А.СУРЯДОВ                                            </t>
  </si>
  <si>
    <t>судья Международной категории                                                                                В.А.ВЕТЧИНОВА</t>
  </si>
  <si>
    <t>Боровков Сергей</t>
  </si>
  <si>
    <t>Влесков Евгений</t>
  </si>
  <si>
    <t>Допко Илья</t>
  </si>
  <si>
    <t>Антонов Артём</t>
  </si>
  <si>
    <t>Серов Дмитрий</t>
  </si>
  <si>
    <t>Бондаренко Михаил</t>
  </si>
  <si>
    <t>Титаренко Владимир</t>
  </si>
  <si>
    <t>Беликов Дмитрий</t>
  </si>
  <si>
    <t xml:space="preserve">И Т О Г О В Ы Й    П Р О Т О К О Л       </t>
  </si>
  <si>
    <t xml:space="preserve"> г.Мурманск    </t>
  </si>
  <si>
    <t>Окончание соревнований:  12:55:00</t>
  </si>
  <si>
    <t>МО СДЮСШОР по звс, РА</t>
  </si>
  <si>
    <t>1р</t>
  </si>
  <si>
    <t>Архангельск, Поморье, Динамо</t>
  </si>
  <si>
    <t>МО СДЮСШОР по звс</t>
  </si>
  <si>
    <t>МО СДЮСШОР по звс,МГПИ</t>
  </si>
  <si>
    <t xml:space="preserve"> ГОНКА ПРЕСЛЕДОВАНИЯ 10 км ЮНИОРКИ</t>
  </si>
  <si>
    <t>МО СДЮСШОР по звс, Динамо</t>
  </si>
  <si>
    <t>МО СДЮСШОР по звс, МГПУ</t>
  </si>
  <si>
    <t>Пилипец Вадим</t>
  </si>
  <si>
    <t>Епишин Андрей</t>
  </si>
  <si>
    <t>уч-ка</t>
  </si>
  <si>
    <t>старта</t>
  </si>
  <si>
    <t xml:space="preserve">ГОСУДАРСТВЕННОЕ АВТОНОМНОЕ УЧРЕЖДЕНИЕ МУРМАНСКОЙ ОБЛАСТИ  </t>
  </si>
  <si>
    <t>ОТКРЫТОЕ ПЕРВЕНСТВО НА ПРИЗЫ ФЕДЕРАЦИИ БИАТЛОНА</t>
  </si>
  <si>
    <t>МО СДЮШОР по звс, МГГУ</t>
  </si>
  <si>
    <t>Егорова Анастасия</t>
  </si>
  <si>
    <t>Романенко Мария</t>
  </si>
  <si>
    <t>ЖЕНЩИНЫ, ЮНИОРКИ</t>
  </si>
  <si>
    <t>МУЖЧИНЫ, ЮНИОРЫ</t>
  </si>
  <si>
    <t>Грязев Артём</t>
  </si>
  <si>
    <t>Федорцов Кирилл</t>
  </si>
  <si>
    <t>ФБМО</t>
  </si>
  <si>
    <t>Щекалёв Андрей</t>
  </si>
  <si>
    <t>Десятков Александр</t>
  </si>
  <si>
    <t>Кысин Александр</t>
  </si>
  <si>
    <t>Кузьмин Антон</t>
  </si>
  <si>
    <t>Сонюшкин Максим</t>
  </si>
  <si>
    <t>Логинов Дмитрий</t>
  </si>
  <si>
    <t>Похалюк Максим</t>
  </si>
  <si>
    <t>Тимофеев Виталий</t>
  </si>
  <si>
    <t>Ермаков Алексей</t>
  </si>
  <si>
    <t>Фоменко Владислав</t>
  </si>
  <si>
    <t>МО СДЮСШОР по звс, МГТУ</t>
  </si>
  <si>
    <t>МО СДЮСШОР по звс, СЗФ МГЭИ</t>
  </si>
  <si>
    <t>МО СДЮСШОР по звс, МГГУ</t>
  </si>
  <si>
    <t xml:space="preserve"> СДЮСШОР № 3</t>
  </si>
  <si>
    <t>СДЮСШОР № 3</t>
  </si>
  <si>
    <t>ШВСМ, СДЮСШОР № 3</t>
  </si>
  <si>
    <t>СДЮСШОР № 3, МГТУ</t>
  </si>
  <si>
    <t>ДОПОЛНИТЕЛЬНОГО  ОБРАЗОВАНИЯ СПОРТИВНОЙ НАПРАВЛЕННОСТИ</t>
  </si>
  <si>
    <t xml:space="preserve"> "ШКОЛА ВЫСШЕГО СПОРТИВНОГО МАСТЕРСТВА"</t>
  </si>
  <si>
    <t xml:space="preserve">МУРМАНСКОЙ  ОБЛАСТИ  </t>
  </si>
  <si>
    <t>14-15 января 2012 года</t>
  </si>
  <si>
    <t xml:space="preserve"> И Т О Г О В Ы Й    П Р О Т О К О Л       </t>
  </si>
  <si>
    <t xml:space="preserve"> С П Р И Н Т</t>
  </si>
  <si>
    <t xml:space="preserve">МУРМАНСК    </t>
  </si>
  <si>
    <t xml:space="preserve">г.Мурманск </t>
  </si>
  <si>
    <t xml:space="preserve">14 января 2012 года                                                                                                                                                                                                                  </t>
  </si>
  <si>
    <t xml:space="preserve">судья Республиканской категории                                                                                             </t>
  </si>
  <si>
    <t>В.Н.Лебедев</t>
  </si>
  <si>
    <t xml:space="preserve">судья Международной категории                                                                </t>
  </si>
  <si>
    <t xml:space="preserve"> В.А.Ветчинова</t>
  </si>
  <si>
    <t>№78 - 2 мин. , п.7.4.а</t>
  </si>
  <si>
    <t>3, 80, 82, 89</t>
  </si>
  <si>
    <t>Окончание соревнований:  13:25:00</t>
  </si>
  <si>
    <t xml:space="preserve">15 января 2012 года                                                                                                                                                                                                             </t>
  </si>
  <si>
    <t xml:space="preserve">С Т А Р Т О В Ы Й    П Р О Т О К О Л       </t>
  </si>
  <si>
    <t>Окончание соревнований:  0:00:00</t>
  </si>
  <si>
    <t>Начало соревнований:    12:40:00</t>
  </si>
  <si>
    <t xml:space="preserve">судья Республиканской категории                                                                              В.Н.ЛЕБЕДЕВ                                          </t>
  </si>
  <si>
    <t xml:space="preserve">судья Республиканской категории                                                                                                     В.Н.ЛЕБЕДЕВ                                          </t>
  </si>
  <si>
    <t xml:space="preserve">ГОНКА ПРЕСЛЕДОВАНИЯ </t>
  </si>
  <si>
    <t>Дистанция 12,5 км МУЖЧИНЫ</t>
  </si>
  <si>
    <t>Место</t>
  </si>
  <si>
    <t>Дистанция 10 км ЖЕНЩИНЫ</t>
  </si>
  <si>
    <t>8, 41, 45, 48, 50</t>
  </si>
  <si>
    <t>Окончание соревнований:  13:35:00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</si>
</sst>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h]:mm:ss;@"/>
    <numFmt numFmtId="184" formatCode="h:mm:ss.0;@"/>
    <numFmt numFmtId="185" formatCode="h:mm:ss.0"/>
    <numFmt numFmtId="186" formatCode="[h]:mm:ss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400]h:mm:ss\ AM/PM"/>
  </numFmts>
  <fonts count="40">
    <font>
      <sz val="10"/>
      <name val="Arial"/>
      <family val="0"/>
    </font>
    <font>
      <b/>
      <sz val="14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sz val="11"/>
      <name val="Arial Cyr"/>
      <family val="0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0" borderId="11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1" fillId="0" borderId="14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2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6" fontId="3" fillId="0" borderId="0" xfId="53" applyNumberFormat="1" applyFont="1" applyAlignment="1">
      <alignment horizontal="center"/>
      <protection/>
    </xf>
    <xf numFmtId="21" fontId="14" fillId="0" borderId="0" xfId="53" applyNumberFormat="1" applyFont="1" applyBorder="1" applyAlignment="1">
      <alignment horizontal="center"/>
      <protection/>
    </xf>
    <xf numFmtId="21" fontId="15" fillId="0" borderId="0" xfId="53" applyNumberFormat="1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183" fontId="3" fillId="0" borderId="0" xfId="53" applyNumberFormat="1">
      <alignment/>
      <protection/>
    </xf>
    <xf numFmtId="183" fontId="3" fillId="0" borderId="0" xfId="53" applyNumberFormat="1" applyAlignment="1">
      <alignment horizontal="center"/>
      <protection/>
    </xf>
    <xf numFmtId="0" fontId="3" fillId="0" borderId="0" xfId="53">
      <alignment/>
      <protection/>
    </xf>
    <xf numFmtId="183" fontId="3" fillId="0" borderId="0" xfId="53" applyNumberFormat="1" applyFont="1">
      <alignment/>
      <protection/>
    </xf>
    <xf numFmtId="183" fontId="14" fillId="0" borderId="0" xfId="53" applyNumberFormat="1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6" fontId="6" fillId="0" borderId="0" xfId="53" applyNumberFormat="1" applyFont="1" applyAlignment="1">
      <alignment horizontal="center"/>
      <protection/>
    </xf>
    <xf numFmtId="184" fontId="3" fillId="0" borderId="0" xfId="53" applyNumberFormat="1" applyAlignment="1">
      <alignment horizontal="center"/>
      <protection/>
    </xf>
    <xf numFmtId="184" fontId="14" fillId="0" borderId="0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18" fillId="0" borderId="0" xfId="53" applyNumberFormat="1" applyFont="1" applyBorder="1" applyAlignment="1">
      <alignment horizontal="center"/>
      <protection/>
    </xf>
    <xf numFmtId="21" fontId="13" fillId="0" borderId="0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16" fillId="0" borderId="0" xfId="53" applyNumberFormat="1" applyFont="1" applyBorder="1" applyAlignment="1">
      <alignment horizontal="center"/>
      <protection/>
    </xf>
    <xf numFmtId="0" fontId="17" fillId="0" borderId="0" xfId="53" applyNumberFormat="1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183" fontId="13" fillId="0" borderId="0" xfId="53" applyNumberFormat="1" applyFont="1" applyBorder="1" applyAlignment="1">
      <alignment horizontal="center"/>
      <protection/>
    </xf>
    <xf numFmtId="0" fontId="6" fillId="0" borderId="0" xfId="53" applyNumberFormat="1" applyFont="1" applyAlignment="1">
      <alignment horizontal="left"/>
      <protection/>
    </xf>
    <xf numFmtId="184" fontId="13" fillId="0" borderId="0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3" fillId="0" borderId="13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6" fontId="6" fillId="0" borderId="0" xfId="53" applyNumberFormat="1" applyFont="1" applyAlignment="1">
      <alignment horizontal="left"/>
      <protection/>
    </xf>
    <xf numFmtId="0" fontId="1" fillId="0" borderId="0" xfId="53" applyFont="1">
      <alignment/>
      <protection/>
    </xf>
    <xf numFmtId="6" fontId="3" fillId="0" borderId="0" xfId="53" applyNumberFormat="1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6" fontId="6" fillId="0" borderId="0" xfId="53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20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4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5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21" fontId="0" fillId="0" borderId="0" xfId="0" applyNumberFormat="1" applyAlignment="1">
      <alignment/>
    </xf>
    <xf numFmtId="21" fontId="21" fillId="0" borderId="0" xfId="0" applyNumberFormat="1" applyFont="1" applyAlignment="1">
      <alignment/>
    </xf>
    <xf numFmtId="1" fontId="0" fillId="0" borderId="0" xfId="0" applyNumberFormat="1" applyAlignment="1">
      <alignment/>
    </xf>
    <xf numFmtId="21" fontId="3" fillId="0" borderId="0" xfId="53" applyNumberFormat="1">
      <alignment/>
      <protection/>
    </xf>
    <xf numFmtId="1" fontId="3" fillId="0" borderId="0" xfId="53" applyNumberFormat="1">
      <alignment/>
      <protection/>
    </xf>
    <xf numFmtId="0" fontId="4" fillId="0" borderId="13" xfId="53" applyFont="1" applyBorder="1" applyAlignment="1">
      <alignment horizontal="center"/>
      <protection/>
    </xf>
    <xf numFmtId="21" fontId="4" fillId="0" borderId="14" xfId="53" applyNumberFormat="1" applyFont="1" applyBorder="1" applyAlignment="1">
      <alignment horizontal="center"/>
      <protection/>
    </xf>
    <xf numFmtId="21" fontId="4" fillId="0" borderId="11" xfId="53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0" fontId="4" fillId="0" borderId="17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21" fontId="4" fillId="0" borderId="18" xfId="53" applyNumberFormat="1" applyFont="1" applyBorder="1" applyAlignment="1">
      <alignment horizontal="center"/>
      <protection/>
    </xf>
    <xf numFmtId="21" fontId="4" fillId="0" borderId="16" xfId="53" applyNumberFormat="1" applyFont="1" applyBorder="1" applyAlignment="1">
      <alignment horizontal="center"/>
      <protection/>
    </xf>
    <xf numFmtId="1" fontId="4" fillId="0" borderId="17" xfId="53" applyNumberFormat="1" applyFont="1" applyBorder="1" applyAlignment="1">
      <alignment horizontal="center"/>
      <protection/>
    </xf>
    <xf numFmtId="21" fontId="4" fillId="0" borderId="17" xfId="53" applyNumberFormat="1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185" fontId="0" fillId="0" borderId="0" xfId="0" applyNumberFormat="1" applyAlignment="1">
      <alignment/>
    </xf>
    <xf numFmtId="185" fontId="14" fillId="0" borderId="0" xfId="53" applyNumberFormat="1" applyFont="1" applyBorder="1" applyAlignment="1">
      <alignment horizontal="center"/>
      <protection/>
    </xf>
    <xf numFmtId="1" fontId="6" fillId="0" borderId="10" xfId="53" applyNumberFormat="1" applyFont="1" applyBorder="1" applyAlignment="1">
      <alignment horizontal="center"/>
      <protection/>
    </xf>
    <xf numFmtId="1" fontId="18" fillId="0" borderId="10" xfId="53" applyNumberFormat="1" applyFont="1" applyBorder="1" applyAlignment="1">
      <alignment horizontal="center"/>
      <protection/>
    </xf>
    <xf numFmtId="185" fontId="16" fillId="0" borderId="10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" fontId="6" fillId="0" borderId="0" xfId="53" applyNumberFormat="1" applyFont="1" applyBorder="1" applyAlignment="1">
      <alignment horizontal="center"/>
      <protection/>
    </xf>
    <xf numFmtId="1" fontId="18" fillId="0" borderId="0" xfId="53" applyNumberFormat="1" applyFont="1" applyBorder="1" applyAlignment="1">
      <alignment horizontal="center"/>
      <protection/>
    </xf>
    <xf numFmtId="21" fontId="16" fillId="0" borderId="0" xfId="53" applyNumberFormat="1" applyFont="1" applyBorder="1" applyAlignment="1">
      <alignment horizontal="center"/>
      <protection/>
    </xf>
    <xf numFmtId="21" fontId="3" fillId="0" borderId="0" xfId="53" applyNumberFormat="1" applyFont="1">
      <alignment/>
      <protection/>
    </xf>
    <xf numFmtId="1" fontId="15" fillId="0" borderId="0" xfId="53" applyNumberFormat="1" applyFont="1" applyBorder="1" applyAlignment="1">
      <alignment horizontal="center"/>
      <protection/>
    </xf>
    <xf numFmtId="21" fontId="6" fillId="0" borderId="0" xfId="53" applyNumberFormat="1" applyFont="1" applyBorder="1" applyAlignment="1">
      <alignment horizontal="center"/>
      <protection/>
    </xf>
    <xf numFmtId="21" fontId="4" fillId="0" borderId="13" xfId="53" applyNumberFormat="1" applyFont="1" applyBorder="1" applyAlignment="1">
      <alignment horizontal="center"/>
      <protection/>
    </xf>
    <xf numFmtId="21" fontId="4" fillId="0" borderId="15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21" fontId="4" fillId="0" borderId="0" xfId="53" applyNumberFormat="1" applyFont="1" applyBorder="1" applyAlignment="1">
      <alignment horizontal="center"/>
      <protection/>
    </xf>
    <xf numFmtId="47" fontId="0" fillId="0" borderId="0" xfId="0" applyNumberFormat="1" applyAlignment="1">
      <alignment horizontal="center" vertical="center"/>
    </xf>
    <xf numFmtId="6" fontId="3" fillId="0" borderId="10" xfId="53" applyNumberFormat="1" applyFont="1" applyBorder="1">
      <alignment/>
      <protection/>
    </xf>
    <xf numFmtId="6" fontId="3" fillId="0" borderId="0" xfId="53" applyNumberFormat="1" applyFont="1" applyBorder="1">
      <alignment/>
      <protection/>
    </xf>
    <xf numFmtId="0" fontId="11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184" fontId="3" fillId="0" borderId="0" xfId="53" applyNumberFormat="1" applyFont="1" applyAlignment="1">
      <alignment horizontal="center"/>
      <protection/>
    </xf>
    <xf numFmtId="21" fontId="0" fillId="0" borderId="0" xfId="0" applyNumberFormat="1" applyAlignment="1">
      <alignment horizontal="center" vertical="center"/>
    </xf>
    <xf numFmtId="45" fontId="13" fillId="0" borderId="10" xfId="53" applyNumberFormat="1" applyFont="1" applyBorder="1" applyAlignment="1">
      <alignment horizontal="center"/>
      <protection/>
    </xf>
    <xf numFmtId="45" fontId="13" fillId="0" borderId="0" xfId="53" applyNumberFormat="1" applyFont="1" applyBorder="1" applyAlignment="1">
      <alignment horizontal="center"/>
      <protection/>
    </xf>
    <xf numFmtId="45" fontId="3" fillId="0" borderId="0" xfId="53" applyNumberFormat="1">
      <alignment/>
      <protection/>
    </xf>
    <xf numFmtId="45" fontId="16" fillId="0" borderId="0" xfId="53" applyNumberFormat="1" applyFont="1" applyBorder="1" applyAlignment="1">
      <alignment horizontal="center"/>
      <protection/>
    </xf>
    <xf numFmtId="21" fontId="2" fillId="0" borderId="0" xfId="53" applyNumberFormat="1" applyFont="1">
      <alignment/>
      <protection/>
    </xf>
    <xf numFmtId="0" fontId="3" fillId="0" borderId="0" xfId="53" applyNumberFormat="1" applyFont="1" applyAlignment="1">
      <alignment horizontal="left"/>
      <protection/>
    </xf>
    <xf numFmtId="21" fontId="0" fillId="0" borderId="0" xfId="0" applyNumberFormat="1" applyFont="1" applyAlignment="1">
      <alignment/>
    </xf>
    <xf numFmtId="0" fontId="4" fillId="0" borderId="14" xfId="5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21" fontId="0" fillId="0" borderId="0" xfId="0" applyNumberFormat="1" applyFont="1" applyAlignment="1">
      <alignment horizontal="center"/>
    </xf>
    <xf numFmtId="0" fontId="1" fillId="0" borderId="0" xfId="53" applyFont="1" applyAlignment="1">
      <alignment horizontal="left"/>
      <protection/>
    </xf>
    <xf numFmtId="45" fontId="16" fillId="0" borderId="1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/>
      <protection/>
    </xf>
    <xf numFmtId="21" fontId="1" fillId="0" borderId="0" xfId="53" applyNumberFormat="1" applyFont="1" applyAlignment="1">
      <alignment horizontal="center"/>
      <protection/>
    </xf>
    <xf numFmtId="21" fontId="1" fillId="0" borderId="0" xfId="53" applyNumberFormat="1" applyFont="1" applyAlignment="1">
      <alignment horizontal="left"/>
      <protection/>
    </xf>
    <xf numFmtId="0" fontId="11" fillId="0" borderId="19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21" fontId="4" fillId="0" borderId="19" xfId="53" applyNumberFormat="1" applyFont="1" applyBorder="1" applyAlignment="1">
      <alignment horizontal="center"/>
      <protection/>
    </xf>
    <xf numFmtId="21" fontId="4" fillId="0" borderId="20" xfId="53" applyNumberFormat="1" applyFont="1" applyBorder="1" applyAlignment="1">
      <alignment horizontal="center"/>
      <protection/>
    </xf>
    <xf numFmtId="21" fontId="4" fillId="0" borderId="21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П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90"/>
  <sheetViews>
    <sheetView view="pageBreakPreview" zoomScale="75" zoomScaleNormal="75" zoomScaleSheetLayoutView="75" zoomScalePageLayoutView="0" workbookViewId="0" topLeftCell="A1">
      <selection activeCell="C86" sqref="C86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28.421875" style="0" customWidth="1"/>
    <col min="4" max="4" width="7.57421875" style="0" customWidth="1"/>
    <col min="5" max="5" width="6.57421875" style="0" customWidth="1"/>
    <col min="6" max="6" width="13.140625" style="0" customWidth="1"/>
    <col min="7" max="7" width="29.00390625" style="0" customWidth="1"/>
    <col min="8" max="8" width="10.8515625" style="0" hidden="1" customWidth="1"/>
    <col min="9" max="9" width="10.00390625" style="0" hidden="1" customWidth="1"/>
    <col min="10" max="10" width="12.421875" style="0" customWidth="1"/>
    <col min="11" max="11" width="3.140625" style="0" customWidth="1"/>
    <col min="12" max="12" width="3.421875" style="0" customWidth="1"/>
    <col min="13" max="13" width="4.00390625" style="0" customWidth="1"/>
    <col min="14" max="14" width="11.421875" style="0" customWidth="1"/>
    <col min="15" max="15" width="4.7109375" style="0" hidden="1" customWidth="1"/>
    <col min="16" max="16" width="0" style="0" hidden="1" customWidth="1"/>
  </cols>
  <sheetData>
    <row r="1" spans="1:14" ht="18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8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">
      <c r="A3" s="123" t="s">
        <v>128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5" spans="1:14" ht="20.25">
      <c r="A5" s="124" t="s">
        <v>101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ht="20.25">
      <c r="A6" s="124" t="s">
        <v>129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8"/>
    </row>
    <row r="7" spans="1:15" ht="20.25">
      <c r="A7" s="124" t="s">
        <v>133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"/>
    </row>
    <row r="8" spans="1:14" ht="20.25">
      <c r="A8" s="124" t="s">
        <v>130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5" ht="10.5" customHeight="1">
      <c r="A9" s="47" t="s">
        <v>0</v>
      </c>
      <c r="B9" s="25"/>
      <c r="C9" s="51" t="s"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8"/>
    </row>
    <row r="10" spans="1:15" ht="18">
      <c r="A10" s="125" t="s">
        <v>131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8"/>
    </row>
    <row r="11" spans="1:15" ht="18">
      <c r="A11" s="125" t="s">
        <v>132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8"/>
    </row>
    <row r="12" spans="1:15" ht="18">
      <c r="A12" s="102" t="s">
        <v>135</v>
      </c>
      <c r="B12" s="25"/>
      <c r="C12" s="51"/>
      <c r="D12" s="25"/>
      <c r="E12" s="25"/>
      <c r="F12" s="25"/>
      <c r="G12" s="25"/>
      <c r="H12" s="25"/>
      <c r="I12" s="25"/>
      <c r="J12" s="25" t="s">
        <v>134</v>
      </c>
      <c r="K12" s="25"/>
      <c r="L12" s="25"/>
      <c r="M12" s="25"/>
      <c r="N12" s="25"/>
      <c r="O12" s="8"/>
    </row>
    <row r="13" spans="1:15" ht="10.5" customHeight="1">
      <c r="A13" s="102"/>
      <c r="B13" s="25"/>
      <c r="C13" s="5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8"/>
    </row>
    <row r="14" spans="1:15" ht="18">
      <c r="A14" s="102" t="s">
        <v>63</v>
      </c>
      <c r="B14" s="25"/>
      <c r="C14" s="5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8"/>
    </row>
    <row r="15" spans="1:15" ht="18">
      <c r="A15" s="102" t="s">
        <v>142</v>
      </c>
      <c r="B15" s="25"/>
      <c r="C15" s="5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8"/>
    </row>
    <row r="16" spans="1:15" ht="12.75">
      <c r="A16" s="48" t="s">
        <v>64</v>
      </c>
      <c r="B16" s="4" t="s">
        <v>4</v>
      </c>
      <c r="C16" s="5" t="s">
        <v>5</v>
      </c>
      <c r="D16" s="5" t="s">
        <v>6</v>
      </c>
      <c r="E16" s="5" t="s">
        <v>7</v>
      </c>
      <c r="F16" s="5" t="s">
        <v>58</v>
      </c>
      <c r="G16" s="6" t="s">
        <v>59</v>
      </c>
      <c r="H16" s="7" t="s">
        <v>31</v>
      </c>
      <c r="I16" s="7" t="s">
        <v>8</v>
      </c>
      <c r="J16" s="4" t="s">
        <v>31</v>
      </c>
      <c r="K16" s="120" t="s">
        <v>32</v>
      </c>
      <c r="L16" s="121"/>
      <c r="M16" s="122"/>
      <c r="N16" s="6" t="s">
        <v>9</v>
      </c>
      <c r="O16" s="6" t="s">
        <v>33</v>
      </c>
    </row>
    <row r="17" spans="1:15" ht="12.75">
      <c r="A17" s="49" t="s">
        <v>65</v>
      </c>
      <c r="B17" s="9" t="s">
        <v>98</v>
      </c>
      <c r="C17" s="10" t="s">
        <v>10</v>
      </c>
      <c r="D17" s="10" t="s">
        <v>11</v>
      </c>
      <c r="E17" s="10" t="s">
        <v>12</v>
      </c>
      <c r="F17" s="10"/>
      <c r="G17" s="11" t="s">
        <v>35</v>
      </c>
      <c r="H17" s="12" t="s">
        <v>36</v>
      </c>
      <c r="I17" s="12" t="s">
        <v>13</v>
      </c>
      <c r="J17" s="10" t="s">
        <v>14</v>
      </c>
      <c r="K17" s="13" t="s">
        <v>15</v>
      </c>
      <c r="L17" s="13" t="s">
        <v>17</v>
      </c>
      <c r="M17" s="14" t="s">
        <v>37</v>
      </c>
      <c r="N17" s="11" t="s">
        <v>18</v>
      </c>
      <c r="O17" s="11" t="s">
        <v>19</v>
      </c>
    </row>
    <row r="18" spans="1:15" ht="18">
      <c r="A18" s="20" t="s">
        <v>0</v>
      </c>
      <c r="B18" s="21" t="s">
        <v>0</v>
      </c>
      <c r="C18" s="22" t="s">
        <v>28</v>
      </c>
      <c r="D18" s="16"/>
      <c r="E18" s="17"/>
      <c r="F18" s="17"/>
      <c r="G18" s="8"/>
      <c r="H18" s="23" t="s">
        <v>0</v>
      </c>
      <c r="I18" s="24" t="s">
        <v>0</v>
      </c>
      <c r="J18" s="66" t="s">
        <v>0</v>
      </c>
      <c r="K18" s="23" t="s">
        <v>0</v>
      </c>
      <c r="L18" s="23" t="s">
        <v>0</v>
      </c>
      <c r="M18" s="23" t="s">
        <v>0</v>
      </c>
      <c r="N18" s="23" t="s">
        <v>0</v>
      </c>
      <c r="O18" s="23" t="s">
        <v>0</v>
      </c>
    </row>
    <row r="19" spans="1:15" ht="18">
      <c r="A19" s="20" t="s">
        <v>0</v>
      </c>
      <c r="B19" s="21" t="s">
        <v>0</v>
      </c>
      <c r="C19" s="8" t="s">
        <v>105</v>
      </c>
      <c r="D19" s="16"/>
      <c r="E19" s="17"/>
      <c r="F19" s="17"/>
      <c r="G19" s="8"/>
      <c r="H19" s="26"/>
      <c r="I19" s="27"/>
      <c r="J19" s="18"/>
      <c r="K19" s="18"/>
      <c r="L19" s="18"/>
      <c r="M19" s="19"/>
      <c r="N19" s="27"/>
      <c r="O19" s="8"/>
    </row>
    <row r="20" spans="1:19" ht="18">
      <c r="A20" s="16">
        <v>1</v>
      </c>
      <c r="B20" s="21">
        <v>8</v>
      </c>
      <c r="C20" s="36" t="s">
        <v>29</v>
      </c>
      <c r="D20" s="29">
        <v>1984</v>
      </c>
      <c r="E20" s="30" t="s">
        <v>2</v>
      </c>
      <c r="F20" s="50" t="s">
        <v>60</v>
      </c>
      <c r="G20" s="8" t="s">
        <v>91</v>
      </c>
      <c r="H20" s="104">
        <v>0.01931712962962963</v>
      </c>
      <c r="I20" s="31">
        <v>0.00277777777777778</v>
      </c>
      <c r="J20" s="18">
        <f aca="true" t="shared" si="0" ref="J20:J27">H20-I20</f>
        <v>0.016539351851851847</v>
      </c>
      <c r="K20" s="33">
        <v>0</v>
      </c>
      <c r="L20" s="33">
        <v>2</v>
      </c>
      <c r="M20" s="34">
        <f aca="true" t="shared" si="1" ref="M20:M28">SUM(K20:L20)</f>
        <v>2</v>
      </c>
      <c r="N20" s="105">
        <f>J20-$J$20</f>
        <v>0</v>
      </c>
      <c r="O20" s="99" t="s">
        <v>0</v>
      </c>
      <c r="P20" s="1"/>
      <c r="S20" s="58"/>
    </row>
    <row r="21" spans="1:19" ht="18">
      <c r="A21" s="16">
        <v>2</v>
      </c>
      <c r="B21" s="21">
        <v>6</v>
      </c>
      <c r="C21" s="36" t="s">
        <v>103</v>
      </c>
      <c r="D21" s="29">
        <v>1994</v>
      </c>
      <c r="E21" s="30" t="s">
        <v>3</v>
      </c>
      <c r="F21" s="50" t="s">
        <v>60</v>
      </c>
      <c r="G21" s="8" t="s">
        <v>124</v>
      </c>
      <c r="H21" s="104">
        <v>0.01954861111111111</v>
      </c>
      <c r="I21" s="31">
        <v>0.00208333333333333</v>
      </c>
      <c r="J21" s="18">
        <f t="shared" si="0"/>
        <v>0.01746527777777778</v>
      </c>
      <c r="K21" s="33">
        <v>0</v>
      </c>
      <c r="L21" s="33">
        <v>2</v>
      </c>
      <c r="M21" s="34">
        <f t="shared" si="1"/>
        <v>2</v>
      </c>
      <c r="N21" s="105">
        <f aca="true" t="shared" si="2" ref="N21:N27">J21-$J$20</f>
        <v>0.0009259259259259342</v>
      </c>
      <c r="O21" s="99" t="s">
        <v>0</v>
      </c>
      <c r="P21" s="1"/>
      <c r="S21" s="58"/>
    </row>
    <row r="22" spans="1:19" ht="18">
      <c r="A22" s="16">
        <v>3</v>
      </c>
      <c r="B22" s="21">
        <v>5</v>
      </c>
      <c r="C22" s="36" t="s">
        <v>43</v>
      </c>
      <c r="D22" s="29">
        <v>1990</v>
      </c>
      <c r="E22" s="30" t="s">
        <v>3</v>
      </c>
      <c r="F22" s="50" t="s">
        <v>60</v>
      </c>
      <c r="G22" s="8" t="s">
        <v>125</v>
      </c>
      <c r="H22" s="104">
        <v>0.01958333333333333</v>
      </c>
      <c r="I22" s="31">
        <v>0.00173611111111111</v>
      </c>
      <c r="J22" s="18">
        <f t="shared" si="0"/>
        <v>0.017847222222222223</v>
      </c>
      <c r="K22" s="33">
        <v>0</v>
      </c>
      <c r="L22" s="33">
        <v>1</v>
      </c>
      <c r="M22" s="34">
        <f t="shared" si="1"/>
        <v>1</v>
      </c>
      <c r="N22" s="105">
        <f t="shared" si="2"/>
        <v>0.001307870370370376</v>
      </c>
      <c r="O22" s="99" t="s">
        <v>0</v>
      </c>
      <c r="P22" s="1"/>
      <c r="S22" s="58"/>
    </row>
    <row r="23" spans="1:19" ht="18">
      <c r="A23" s="16">
        <v>4</v>
      </c>
      <c r="B23" s="21">
        <v>9</v>
      </c>
      <c r="C23" s="36" t="s">
        <v>40</v>
      </c>
      <c r="D23" s="29">
        <v>1986</v>
      </c>
      <c r="E23" s="30" t="s">
        <v>2</v>
      </c>
      <c r="F23" s="50" t="s">
        <v>60</v>
      </c>
      <c r="G23" s="8" t="s">
        <v>124</v>
      </c>
      <c r="H23" s="104">
        <v>0.0215625</v>
      </c>
      <c r="I23" s="31">
        <v>0.003125</v>
      </c>
      <c r="J23" s="18">
        <f t="shared" si="0"/>
        <v>0.0184375</v>
      </c>
      <c r="K23" s="33">
        <v>3</v>
      </c>
      <c r="L23" s="33">
        <v>4</v>
      </c>
      <c r="M23" s="34">
        <f t="shared" si="1"/>
        <v>7</v>
      </c>
      <c r="N23" s="105">
        <f t="shared" si="2"/>
        <v>0.0018981481481481523</v>
      </c>
      <c r="O23" s="99" t="s">
        <v>0</v>
      </c>
      <c r="P23" s="1"/>
      <c r="S23" s="58"/>
    </row>
    <row r="24" spans="1:19" ht="18">
      <c r="A24" s="16">
        <v>5</v>
      </c>
      <c r="B24" s="21">
        <v>4</v>
      </c>
      <c r="C24" s="36" t="s">
        <v>61</v>
      </c>
      <c r="D24" s="29">
        <v>1991</v>
      </c>
      <c r="E24" s="30" t="s">
        <v>3</v>
      </c>
      <c r="F24" s="50" t="s">
        <v>60</v>
      </c>
      <c r="G24" s="8" t="s">
        <v>124</v>
      </c>
      <c r="H24" s="104">
        <v>0.020787037037037038</v>
      </c>
      <c r="I24" s="31">
        <v>0.00138888888888889</v>
      </c>
      <c r="J24" s="18">
        <f t="shared" si="0"/>
        <v>0.019398148148148147</v>
      </c>
      <c r="K24" s="33">
        <v>4</v>
      </c>
      <c r="L24" s="33">
        <v>2</v>
      </c>
      <c r="M24" s="34">
        <f t="shared" si="1"/>
        <v>6</v>
      </c>
      <c r="N24" s="105">
        <f t="shared" si="2"/>
        <v>0.0028587962962963002</v>
      </c>
      <c r="O24" s="99" t="s">
        <v>0</v>
      </c>
      <c r="P24" s="1"/>
      <c r="S24" s="58"/>
    </row>
    <row r="25" spans="1:19" ht="18">
      <c r="A25" s="16">
        <v>6</v>
      </c>
      <c r="B25" s="21">
        <v>2</v>
      </c>
      <c r="C25" s="36" t="s">
        <v>42</v>
      </c>
      <c r="D25" s="29">
        <v>1990</v>
      </c>
      <c r="E25" s="30" t="s">
        <v>3</v>
      </c>
      <c r="F25" s="50" t="s">
        <v>60</v>
      </c>
      <c r="G25" s="8" t="s">
        <v>91</v>
      </c>
      <c r="H25" s="104">
        <v>0.02108796296296296</v>
      </c>
      <c r="I25" s="31">
        <v>0.0006944444444444445</v>
      </c>
      <c r="J25" s="18">
        <f t="shared" si="0"/>
        <v>0.020393518518518516</v>
      </c>
      <c r="K25" s="33">
        <v>2</v>
      </c>
      <c r="L25" s="33">
        <v>1</v>
      </c>
      <c r="M25" s="34">
        <f t="shared" si="1"/>
        <v>3</v>
      </c>
      <c r="N25" s="105">
        <f t="shared" si="2"/>
        <v>0.003854166666666669</v>
      </c>
      <c r="O25" s="99" t="s">
        <v>0</v>
      </c>
      <c r="P25" s="1"/>
      <c r="S25" s="58"/>
    </row>
    <row r="26" spans="1:18" ht="18">
      <c r="A26" s="16">
        <v>7</v>
      </c>
      <c r="B26" s="21">
        <v>7</v>
      </c>
      <c r="C26" s="36" t="s">
        <v>104</v>
      </c>
      <c r="D26" s="29">
        <v>1993</v>
      </c>
      <c r="E26" s="30">
        <v>1</v>
      </c>
      <c r="F26" s="50" t="s">
        <v>60</v>
      </c>
      <c r="G26" s="8" t="s">
        <v>91</v>
      </c>
      <c r="H26" s="104">
        <v>0.023113425925925926</v>
      </c>
      <c r="I26" s="31">
        <v>0.00243055555555555</v>
      </c>
      <c r="J26" s="18">
        <f t="shared" si="0"/>
        <v>0.020682870370370376</v>
      </c>
      <c r="K26" s="33">
        <v>3</v>
      </c>
      <c r="L26" s="33">
        <v>2</v>
      </c>
      <c r="M26" s="34">
        <f t="shared" si="1"/>
        <v>5</v>
      </c>
      <c r="N26" s="105">
        <f t="shared" si="2"/>
        <v>0.004143518518518529</v>
      </c>
      <c r="O26" s="99" t="s">
        <v>0</v>
      </c>
      <c r="P26" s="1"/>
      <c r="R26" s="58"/>
    </row>
    <row r="27" spans="1:18" ht="18">
      <c r="A27" s="16">
        <v>8</v>
      </c>
      <c r="B27" s="21">
        <v>1</v>
      </c>
      <c r="C27" s="36" t="s">
        <v>44</v>
      </c>
      <c r="D27" s="29">
        <v>1990</v>
      </c>
      <c r="E27" s="30" t="s">
        <v>3</v>
      </c>
      <c r="F27" s="50" t="s">
        <v>60</v>
      </c>
      <c r="G27" s="8" t="s">
        <v>120</v>
      </c>
      <c r="H27" s="104">
        <v>0.021041666666666667</v>
      </c>
      <c r="I27" s="31">
        <v>0.00034722222222222224</v>
      </c>
      <c r="J27" s="18">
        <f t="shared" si="0"/>
        <v>0.020694444444444446</v>
      </c>
      <c r="K27" s="33">
        <v>0</v>
      </c>
      <c r="L27" s="33">
        <v>2</v>
      </c>
      <c r="M27" s="34">
        <f t="shared" si="1"/>
        <v>2</v>
      </c>
      <c r="N27" s="105">
        <f t="shared" si="2"/>
        <v>0.004155092592592599</v>
      </c>
      <c r="O27" s="35" t="s">
        <v>0</v>
      </c>
      <c r="P27" s="1"/>
      <c r="R27" s="58"/>
    </row>
    <row r="28" spans="1:19" ht="18">
      <c r="A28" s="16"/>
      <c r="B28" s="21">
        <v>3</v>
      </c>
      <c r="C28" s="36" t="s">
        <v>39</v>
      </c>
      <c r="D28" s="29">
        <v>1984</v>
      </c>
      <c r="E28" s="30" t="s">
        <v>2</v>
      </c>
      <c r="F28" s="50" t="s">
        <v>60</v>
      </c>
      <c r="G28" s="8" t="s">
        <v>88</v>
      </c>
      <c r="H28" s="104" t="s">
        <v>0</v>
      </c>
      <c r="I28" s="31">
        <v>0.00104166666666667</v>
      </c>
      <c r="J28" s="18"/>
      <c r="K28" s="33">
        <v>0</v>
      </c>
      <c r="L28" s="33">
        <v>1</v>
      </c>
      <c r="M28" s="34">
        <f t="shared" si="1"/>
        <v>1</v>
      </c>
      <c r="N28" s="105"/>
      <c r="O28" s="99" t="s">
        <v>0</v>
      </c>
      <c r="P28" s="1"/>
      <c r="S28" s="58"/>
    </row>
    <row r="29" spans="1:19" ht="18">
      <c r="A29" s="16"/>
      <c r="B29" s="21"/>
      <c r="C29" s="36"/>
      <c r="D29" s="29"/>
      <c r="E29" s="30"/>
      <c r="F29" s="50"/>
      <c r="G29" s="8"/>
      <c r="H29" s="104"/>
      <c r="I29" s="31"/>
      <c r="J29" s="18"/>
      <c r="K29" s="37"/>
      <c r="L29" s="37"/>
      <c r="M29" s="38"/>
      <c r="N29" s="106"/>
      <c r="O29" s="100"/>
      <c r="P29" s="2"/>
      <c r="S29" s="58"/>
    </row>
    <row r="30" spans="1:15" ht="18">
      <c r="A30" s="8" t="s">
        <v>0</v>
      </c>
      <c r="B30" s="21" t="s">
        <v>0</v>
      </c>
      <c r="C30" s="22" t="s">
        <v>20</v>
      </c>
      <c r="D30" s="16"/>
      <c r="E30" s="17"/>
      <c r="F30" s="52"/>
      <c r="G30" s="8"/>
      <c r="H30" s="104" t="s">
        <v>0</v>
      </c>
      <c r="I30" s="103" t="s">
        <v>0</v>
      </c>
      <c r="J30" s="89"/>
      <c r="K30" s="8"/>
      <c r="L30" s="23"/>
      <c r="M30" s="23" t="s">
        <v>0</v>
      </c>
      <c r="N30" s="107" t="s">
        <v>0</v>
      </c>
      <c r="O30" s="23" t="s">
        <v>0</v>
      </c>
    </row>
    <row r="31" spans="1:15" ht="18">
      <c r="A31" s="8" t="s">
        <v>0</v>
      </c>
      <c r="B31" s="21" t="s">
        <v>0</v>
      </c>
      <c r="C31" s="8" t="s">
        <v>106</v>
      </c>
      <c r="D31" s="16"/>
      <c r="E31" s="17"/>
      <c r="F31" s="52"/>
      <c r="G31" s="8"/>
      <c r="H31" s="104" t="s">
        <v>0</v>
      </c>
      <c r="I31" s="31"/>
      <c r="J31" s="19"/>
      <c r="K31" s="41"/>
      <c r="L31" s="41"/>
      <c r="M31" s="42"/>
      <c r="N31" s="108"/>
      <c r="O31" s="8"/>
    </row>
    <row r="32" spans="1:18" ht="18">
      <c r="A32" s="16">
        <v>1</v>
      </c>
      <c r="B32" s="21">
        <v>70</v>
      </c>
      <c r="C32" s="36" t="s">
        <v>24</v>
      </c>
      <c r="D32" s="43">
        <v>1981</v>
      </c>
      <c r="E32" s="30" t="s">
        <v>2</v>
      </c>
      <c r="F32" s="53" t="s">
        <v>60</v>
      </c>
      <c r="G32" s="8" t="s">
        <v>94</v>
      </c>
      <c r="H32" s="104">
        <v>0.0425</v>
      </c>
      <c r="I32" s="31">
        <v>0.0243055555555556</v>
      </c>
      <c r="J32" s="18">
        <f aca="true" t="shared" si="3" ref="J32:J61">H32-I32</f>
        <v>0.018194444444444402</v>
      </c>
      <c r="K32" s="33">
        <v>1</v>
      </c>
      <c r="L32" s="33">
        <v>0</v>
      </c>
      <c r="M32" s="34">
        <f aca="true" t="shared" si="4" ref="M32:M65">SUM(K32:L32)</f>
        <v>1</v>
      </c>
      <c r="N32" s="105">
        <f>J32-$J$32</f>
        <v>0</v>
      </c>
      <c r="O32" s="99" t="s">
        <v>0</v>
      </c>
      <c r="P32" s="1"/>
      <c r="R32" s="58"/>
    </row>
    <row r="33" spans="1:18" ht="18">
      <c r="A33" s="16">
        <v>2</v>
      </c>
      <c r="B33" s="21">
        <v>94</v>
      </c>
      <c r="C33" s="36" t="s">
        <v>23</v>
      </c>
      <c r="D33" s="43">
        <v>1985</v>
      </c>
      <c r="E33" s="30" t="s">
        <v>2</v>
      </c>
      <c r="F33" s="50" t="s">
        <v>60</v>
      </c>
      <c r="G33" s="8" t="s">
        <v>94</v>
      </c>
      <c r="H33" s="104">
        <v>0.051180555555555556</v>
      </c>
      <c r="I33" s="31">
        <v>0.0326388888888891</v>
      </c>
      <c r="J33" s="18">
        <f t="shared" si="3"/>
        <v>0.018541666666666456</v>
      </c>
      <c r="K33" s="33">
        <v>1</v>
      </c>
      <c r="L33" s="33">
        <v>1</v>
      </c>
      <c r="M33" s="34">
        <f t="shared" si="4"/>
        <v>2</v>
      </c>
      <c r="N33" s="105">
        <f aca="true" t="shared" si="5" ref="N33:N61">J33-$J$32</f>
        <v>0.00034722222222205446</v>
      </c>
      <c r="O33" s="99" t="s">
        <v>0</v>
      </c>
      <c r="P33" s="1"/>
      <c r="R33" s="58"/>
    </row>
    <row r="34" spans="1:18" ht="18">
      <c r="A34" s="16">
        <v>3</v>
      </c>
      <c r="B34" s="21">
        <v>68</v>
      </c>
      <c r="C34" s="36" t="s">
        <v>27</v>
      </c>
      <c r="D34" s="29">
        <v>1984</v>
      </c>
      <c r="E34" s="30" t="s">
        <v>1</v>
      </c>
      <c r="F34" s="53" t="s">
        <v>60</v>
      </c>
      <c r="G34" s="8" t="s">
        <v>125</v>
      </c>
      <c r="H34" s="104">
        <v>0.04230324074074074</v>
      </c>
      <c r="I34" s="31">
        <v>0.0236111111111112</v>
      </c>
      <c r="J34" s="18">
        <f t="shared" si="3"/>
        <v>0.018692129629629538</v>
      </c>
      <c r="K34" s="33">
        <v>1</v>
      </c>
      <c r="L34" s="33">
        <v>3</v>
      </c>
      <c r="M34" s="34">
        <f t="shared" si="4"/>
        <v>4</v>
      </c>
      <c r="N34" s="105">
        <f t="shared" si="5"/>
        <v>0.0004976851851851358</v>
      </c>
      <c r="O34" s="99" t="s">
        <v>0</v>
      </c>
      <c r="P34" s="1"/>
      <c r="R34" s="58"/>
    </row>
    <row r="35" spans="1:18" ht="18">
      <c r="A35" s="16">
        <v>4</v>
      </c>
      <c r="B35" s="21">
        <v>93</v>
      </c>
      <c r="C35" s="56" t="s">
        <v>107</v>
      </c>
      <c r="D35" s="43">
        <v>1988</v>
      </c>
      <c r="E35" s="43" t="s">
        <v>3</v>
      </c>
      <c r="F35" s="53" t="s">
        <v>60</v>
      </c>
      <c r="G35" s="8" t="s">
        <v>91</v>
      </c>
      <c r="H35" s="104">
        <v>0.05108796296296297</v>
      </c>
      <c r="I35" s="31">
        <v>0.0322916666666669</v>
      </c>
      <c r="J35" s="18">
        <f t="shared" si="3"/>
        <v>0.018796296296296068</v>
      </c>
      <c r="K35" s="33">
        <v>1</v>
      </c>
      <c r="L35" s="33">
        <v>1</v>
      </c>
      <c r="M35" s="34">
        <f t="shared" si="4"/>
        <v>2</v>
      </c>
      <c r="N35" s="105">
        <f t="shared" si="5"/>
        <v>0.0006018518518516661</v>
      </c>
      <c r="O35" s="99" t="s">
        <v>0</v>
      </c>
      <c r="P35" s="1"/>
      <c r="R35" s="58"/>
    </row>
    <row r="36" spans="1:18" ht="18">
      <c r="A36" s="16">
        <v>5</v>
      </c>
      <c r="B36" s="21">
        <v>85</v>
      </c>
      <c r="C36" s="36" t="s">
        <v>50</v>
      </c>
      <c r="D36" s="43">
        <v>1990</v>
      </c>
      <c r="E36" s="30" t="s">
        <v>3</v>
      </c>
      <c r="F36" s="50" t="s">
        <v>60</v>
      </c>
      <c r="G36" s="8" t="s">
        <v>91</v>
      </c>
      <c r="H36" s="104">
        <v>0.048414351851851854</v>
      </c>
      <c r="I36" s="31">
        <v>0.029513888888889</v>
      </c>
      <c r="J36" s="18">
        <f t="shared" si="3"/>
        <v>0.018900462962962855</v>
      </c>
      <c r="K36" s="33">
        <v>0</v>
      </c>
      <c r="L36" s="33">
        <v>1</v>
      </c>
      <c r="M36" s="34">
        <f t="shared" si="4"/>
        <v>1</v>
      </c>
      <c r="N36" s="105">
        <f t="shared" si="5"/>
        <v>0.0007060185185184531</v>
      </c>
      <c r="O36" s="99" t="s">
        <v>0</v>
      </c>
      <c r="P36" s="1"/>
      <c r="R36" s="58"/>
    </row>
    <row r="37" spans="1:18" ht="18">
      <c r="A37" s="16">
        <v>6</v>
      </c>
      <c r="B37" s="21">
        <v>75</v>
      </c>
      <c r="C37" s="36" t="s">
        <v>79</v>
      </c>
      <c r="D37" s="43">
        <v>1993</v>
      </c>
      <c r="E37" s="30" t="s">
        <v>3</v>
      </c>
      <c r="F37" s="50" t="s">
        <v>60</v>
      </c>
      <c r="G37" s="8" t="s">
        <v>102</v>
      </c>
      <c r="H37" s="104">
        <v>0.04515046296296296</v>
      </c>
      <c r="I37" s="31">
        <v>0.0260416666666667</v>
      </c>
      <c r="J37" s="18">
        <f t="shared" si="3"/>
        <v>0.019108796296296263</v>
      </c>
      <c r="K37" s="33">
        <v>3</v>
      </c>
      <c r="L37" s="33">
        <v>0</v>
      </c>
      <c r="M37" s="34">
        <f t="shared" si="4"/>
        <v>3</v>
      </c>
      <c r="N37" s="105">
        <f t="shared" si="5"/>
        <v>0.0009143518518518606</v>
      </c>
      <c r="O37" s="99" t="s">
        <v>0</v>
      </c>
      <c r="P37" s="1"/>
      <c r="R37" s="58"/>
    </row>
    <row r="38" spans="1:18" ht="18">
      <c r="A38" s="16">
        <v>7</v>
      </c>
      <c r="B38" s="21">
        <v>71</v>
      </c>
      <c r="C38" s="36" t="s">
        <v>25</v>
      </c>
      <c r="D38" s="29">
        <v>1988</v>
      </c>
      <c r="E38" s="30" t="s">
        <v>2</v>
      </c>
      <c r="F38" s="53" t="s">
        <v>60</v>
      </c>
      <c r="G38" s="8" t="s">
        <v>91</v>
      </c>
      <c r="H38" s="104">
        <v>0.043773148148148144</v>
      </c>
      <c r="I38" s="31">
        <v>0.0246527777777778</v>
      </c>
      <c r="J38" s="18">
        <f t="shared" si="3"/>
        <v>0.019120370370370343</v>
      </c>
      <c r="K38" s="33">
        <v>2</v>
      </c>
      <c r="L38" s="33">
        <v>1</v>
      </c>
      <c r="M38" s="34">
        <f t="shared" si="4"/>
        <v>3</v>
      </c>
      <c r="N38" s="105">
        <f t="shared" si="5"/>
        <v>0.0009259259259259411</v>
      </c>
      <c r="O38" s="99" t="s">
        <v>0</v>
      </c>
      <c r="P38" s="1"/>
      <c r="R38" s="58"/>
    </row>
    <row r="39" spans="1:18" ht="18">
      <c r="A39" s="16">
        <v>8</v>
      </c>
      <c r="B39" s="21">
        <v>81</v>
      </c>
      <c r="C39" s="36" t="s">
        <v>52</v>
      </c>
      <c r="D39" s="43">
        <v>1992</v>
      </c>
      <c r="E39" s="30" t="s">
        <v>3</v>
      </c>
      <c r="F39" s="50" t="s">
        <v>60</v>
      </c>
      <c r="G39" s="8" t="s">
        <v>122</v>
      </c>
      <c r="H39" s="104">
        <v>0.04752314814814815</v>
      </c>
      <c r="I39" s="31">
        <v>0.0281250000000001</v>
      </c>
      <c r="J39" s="18">
        <f t="shared" si="3"/>
        <v>0.019398148148148046</v>
      </c>
      <c r="K39" s="33">
        <v>2</v>
      </c>
      <c r="L39" s="33">
        <v>2</v>
      </c>
      <c r="M39" s="34">
        <f t="shared" si="4"/>
        <v>4</v>
      </c>
      <c r="N39" s="105">
        <f t="shared" si="5"/>
        <v>0.0012037037037036444</v>
      </c>
      <c r="O39" s="99" t="s">
        <v>0</v>
      </c>
      <c r="P39" s="1"/>
      <c r="R39" s="58"/>
    </row>
    <row r="40" spans="1:18" ht="18">
      <c r="A40" s="16">
        <v>9</v>
      </c>
      <c r="B40" s="21">
        <v>61</v>
      </c>
      <c r="C40" s="36" t="s">
        <v>77</v>
      </c>
      <c r="D40" s="29">
        <v>1993</v>
      </c>
      <c r="E40" s="30">
        <v>1</v>
      </c>
      <c r="F40" s="50" t="s">
        <v>60</v>
      </c>
      <c r="G40" s="8" t="s">
        <v>126</v>
      </c>
      <c r="H40" s="104">
        <v>0.040879629629629634</v>
      </c>
      <c r="I40" s="31">
        <v>0.021180555555555553</v>
      </c>
      <c r="J40" s="18">
        <f t="shared" si="3"/>
        <v>0.01969907407407408</v>
      </c>
      <c r="K40" s="33">
        <v>1</v>
      </c>
      <c r="L40" s="33">
        <v>3</v>
      </c>
      <c r="M40" s="34">
        <f t="shared" si="4"/>
        <v>4</v>
      </c>
      <c r="N40" s="105">
        <f t="shared" si="5"/>
        <v>0.0015046296296296786</v>
      </c>
      <c r="O40" s="99" t="s">
        <v>0</v>
      </c>
      <c r="P40" s="1"/>
      <c r="R40" s="58"/>
    </row>
    <row r="41" spans="1:18" ht="18">
      <c r="A41" s="16">
        <v>10</v>
      </c>
      <c r="B41" s="21">
        <v>77</v>
      </c>
      <c r="C41" s="36" t="s">
        <v>78</v>
      </c>
      <c r="D41" s="29">
        <v>1992</v>
      </c>
      <c r="E41" s="30" t="s">
        <v>3</v>
      </c>
      <c r="F41" s="50" t="s">
        <v>60</v>
      </c>
      <c r="G41" s="8" t="s">
        <v>124</v>
      </c>
      <c r="H41" s="104">
        <v>0.04658564814814815</v>
      </c>
      <c r="I41" s="31">
        <v>0.0267361111111112</v>
      </c>
      <c r="J41" s="18">
        <f t="shared" si="3"/>
        <v>0.019849537037036947</v>
      </c>
      <c r="K41" s="33">
        <v>2</v>
      </c>
      <c r="L41" s="33">
        <v>2</v>
      </c>
      <c r="M41" s="34">
        <f t="shared" si="4"/>
        <v>4</v>
      </c>
      <c r="N41" s="105">
        <f t="shared" si="5"/>
        <v>0.0016550925925925448</v>
      </c>
      <c r="O41" s="99" t="s">
        <v>0</v>
      </c>
      <c r="P41" s="1"/>
      <c r="R41" s="58"/>
    </row>
    <row r="42" spans="1:18" ht="18">
      <c r="A42" s="16">
        <v>11</v>
      </c>
      <c r="B42" s="21">
        <v>64</v>
      </c>
      <c r="C42" s="56" t="s">
        <v>22</v>
      </c>
      <c r="D42" s="43">
        <v>1971</v>
      </c>
      <c r="E42" s="43" t="s">
        <v>2</v>
      </c>
      <c r="F42" s="53" t="s">
        <v>60</v>
      </c>
      <c r="G42" s="8" t="s">
        <v>47</v>
      </c>
      <c r="H42" s="104">
        <v>0.042222222222222223</v>
      </c>
      <c r="I42" s="31">
        <v>0.0222222222222222</v>
      </c>
      <c r="J42" s="18">
        <f t="shared" si="3"/>
        <v>0.020000000000000025</v>
      </c>
      <c r="K42" s="33">
        <v>0</v>
      </c>
      <c r="L42" s="33">
        <v>0</v>
      </c>
      <c r="M42" s="34">
        <f t="shared" si="4"/>
        <v>0</v>
      </c>
      <c r="N42" s="105">
        <f t="shared" si="5"/>
        <v>0.0018055555555556227</v>
      </c>
      <c r="O42" s="99" t="s">
        <v>0</v>
      </c>
      <c r="P42" s="1"/>
      <c r="R42" s="58"/>
    </row>
    <row r="43" spans="1:16" ht="18">
      <c r="A43" s="16">
        <v>12</v>
      </c>
      <c r="B43" s="21">
        <v>62</v>
      </c>
      <c r="C43" s="36" t="s">
        <v>51</v>
      </c>
      <c r="D43" s="43">
        <v>1991</v>
      </c>
      <c r="E43" s="43" t="s">
        <v>3</v>
      </c>
      <c r="F43" s="50" t="s">
        <v>60</v>
      </c>
      <c r="G43" s="8" t="s">
        <v>125</v>
      </c>
      <c r="H43" s="104">
        <v>0.041539351851851855</v>
      </c>
      <c r="I43" s="31">
        <v>0.02152777777777778</v>
      </c>
      <c r="J43" s="18">
        <f t="shared" si="3"/>
        <v>0.020011574074074074</v>
      </c>
      <c r="K43" s="33">
        <v>1</v>
      </c>
      <c r="L43" s="33">
        <v>3</v>
      </c>
      <c r="M43" s="34">
        <f t="shared" si="4"/>
        <v>4</v>
      </c>
      <c r="N43" s="105">
        <f t="shared" si="5"/>
        <v>0.001817129629629672</v>
      </c>
      <c r="O43" s="99" t="s">
        <v>0</v>
      </c>
      <c r="P43" s="1"/>
    </row>
    <row r="44" spans="1:18" ht="18">
      <c r="A44" s="16">
        <v>13</v>
      </c>
      <c r="B44" s="21">
        <v>72</v>
      </c>
      <c r="C44" s="36" t="s">
        <v>119</v>
      </c>
      <c r="D44" s="43">
        <v>1994</v>
      </c>
      <c r="E44" s="43" t="s">
        <v>3</v>
      </c>
      <c r="F44" s="50" t="s">
        <v>60</v>
      </c>
      <c r="G44" s="8" t="s">
        <v>91</v>
      </c>
      <c r="H44" s="104">
        <v>0.045162037037037035</v>
      </c>
      <c r="I44" s="31">
        <v>0.0250000000000001</v>
      </c>
      <c r="J44" s="18">
        <f t="shared" si="3"/>
        <v>0.020162037037036937</v>
      </c>
      <c r="K44" s="33">
        <v>4</v>
      </c>
      <c r="L44" s="33">
        <v>1</v>
      </c>
      <c r="M44" s="34">
        <f t="shared" si="4"/>
        <v>5</v>
      </c>
      <c r="N44" s="105">
        <f t="shared" si="5"/>
        <v>0.0019675925925925347</v>
      </c>
      <c r="O44" s="99" t="s">
        <v>0</v>
      </c>
      <c r="P44" s="1"/>
      <c r="R44" s="58"/>
    </row>
    <row r="45" spans="1:18" ht="18">
      <c r="A45" s="16">
        <v>14</v>
      </c>
      <c r="B45" s="21">
        <v>66</v>
      </c>
      <c r="C45" s="36" t="s">
        <v>21</v>
      </c>
      <c r="D45" s="29">
        <v>1975</v>
      </c>
      <c r="E45" s="30" t="s">
        <v>2</v>
      </c>
      <c r="F45" s="53" t="s">
        <v>60</v>
      </c>
      <c r="G45" s="8" t="s">
        <v>47</v>
      </c>
      <c r="H45" s="104">
        <v>0.04327546296296297</v>
      </c>
      <c r="I45" s="31">
        <v>0.0229166666666667</v>
      </c>
      <c r="J45" s="18">
        <f t="shared" si="3"/>
        <v>0.020358796296296267</v>
      </c>
      <c r="K45" s="33">
        <v>4</v>
      </c>
      <c r="L45" s="33">
        <v>2</v>
      </c>
      <c r="M45" s="34">
        <f t="shared" si="4"/>
        <v>6</v>
      </c>
      <c r="N45" s="105">
        <f t="shared" si="5"/>
        <v>0.002164351851851865</v>
      </c>
      <c r="O45" s="99" t="s">
        <v>0</v>
      </c>
      <c r="P45" s="1"/>
      <c r="R45" s="58"/>
    </row>
    <row r="46" spans="1:18" ht="18">
      <c r="A46" s="16">
        <v>15</v>
      </c>
      <c r="B46" s="21">
        <v>92</v>
      </c>
      <c r="C46" s="36" t="s">
        <v>26</v>
      </c>
      <c r="D46" s="29">
        <v>1989</v>
      </c>
      <c r="E46" s="30" t="s">
        <v>2</v>
      </c>
      <c r="F46" s="50" t="s">
        <v>60</v>
      </c>
      <c r="G46" s="8" t="s">
        <v>91</v>
      </c>
      <c r="H46" s="104">
        <v>0.0524074074074074</v>
      </c>
      <c r="I46" s="31">
        <v>0.0319444444444447</v>
      </c>
      <c r="J46" s="18">
        <f t="shared" si="3"/>
        <v>0.020462962962962704</v>
      </c>
      <c r="K46" s="33">
        <v>0</v>
      </c>
      <c r="L46" s="33">
        <v>1</v>
      </c>
      <c r="M46" s="34">
        <f t="shared" si="4"/>
        <v>1</v>
      </c>
      <c r="N46" s="105">
        <f t="shared" si="5"/>
        <v>0.002268518518518302</v>
      </c>
      <c r="O46" s="99" t="s">
        <v>0</v>
      </c>
      <c r="P46" s="1"/>
      <c r="R46" s="58"/>
    </row>
    <row r="47" spans="1:18" ht="18">
      <c r="A47" s="16">
        <v>16</v>
      </c>
      <c r="B47" s="21">
        <v>90</v>
      </c>
      <c r="C47" s="56" t="s">
        <v>48</v>
      </c>
      <c r="D47" s="43">
        <v>1991</v>
      </c>
      <c r="E47" s="30" t="s">
        <v>3</v>
      </c>
      <c r="F47" s="50" t="s">
        <v>60</v>
      </c>
      <c r="G47" s="8" t="s">
        <v>121</v>
      </c>
      <c r="H47" s="104">
        <v>0.05233796296296297</v>
      </c>
      <c r="I47" s="31">
        <v>0.0312500000000002</v>
      </c>
      <c r="J47" s="18">
        <f t="shared" si="3"/>
        <v>0.021087962962962767</v>
      </c>
      <c r="K47" s="33">
        <v>3</v>
      </c>
      <c r="L47" s="33">
        <v>5</v>
      </c>
      <c r="M47" s="34">
        <f t="shared" si="4"/>
        <v>8</v>
      </c>
      <c r="N47" s="105">
        <f t="shared" si="5"/>
        <v>0.002893518518518365</v>
      </c>
      <c r="O47" s="99" t="s">
        <v>0</v>
      </c>
      <c r="P47" s="1"/>
      <c r="R47" s="58"/>
    </row>
    <row r="48" spans="1:18" ht="18">
      <c r="A48" s="16">
        <v>17</v>
      </c>
      <c r="B48" s="21">
        <v>83</v>
      </c>
      <c r="C48" s="36" t="s">
        <v>81</v>
      </c>
      <c r="D48" s="43">
        <v>1993</v>
      </c>
      <c r="E48" s="54">
        <v>1</v>
      </c>
      <c r="F48" s="50" t="s">
        <v>60</v>
      </c>
      <c r="G48" s="8" t="s">
        <v>91</v>
      </c>
      <c r="H48" s="104">
        <v>0.049930555555555554</v>
      </c>
      <c r="I48" s="31">
        <v>0.0288194444444446</v>
      </c>
      <c r="J48" s="18">
        <f t="shared" si="3"/>
        <v>0.021111111111110956</v>
      </c>
      <c r="K48" s="33">
        <v>1</v>
      </c>
      <c r="L48" s="33">
        <v>3</v>
      </c>
      <c r="M48" s="34">
        <f t="shared" si="4"/>
        <v>4</v>
      </c>
      <c r="N48" s="105">
        <f t="shared" si="5"/>
        <v>0.0029166666666665536</v>
      </c>
      <c r="O48" s="99" t="s">
        <v>0</v>
      </c>
      <c r="P48" s="1"/>
      <c r="R48" s="58"/>
    </row>
    <row r="49" spans="1:18" ht="18">
      <c r="A49" s="16">
        <v>18</v>
      </c>
      <c r="B49" s="21">
        <v>74</v>
      </c>
      <c r="C49" s="36" t="s">
        <v>84</v>
      </c>
      <c r="D49" s="43">
        <v>1991</v>
      </c>
      <c r="E49" s="30">
        <v>1</v>
      </c>
      <c r="F49" s="50" t="s">
        <v>60</v>
      </c>
      <c r="G49" s="8" t="s">
        <v>91</v>
      </c>
      <c r="H49" s="104">
        <v>0.04730324074074074</v>
      </c>
      <c r="I49" s="31">
        <v>0.0256944444444445</v>
      </c>
      <c r="J49" s="18">
        <f t="shared" si="3"/>
        <v>0.021608796296296244</v>
      </c>
      <c r="K49" s="33">
        <v>2</v>
      </c>
      <c r="L49" s="33">
        <v>3</v>
      </c>
      <c r="M49" s="34">
        <f t="shared" si="4"/>
        <v>5</v>
      </c>
      <c r="N49" s="105">
        <f t="shared" si="5"/>
        <v>0.003414351851851842</v>
      </c>
      <c r="O49" s="99" t="s">
        <v>0</v>
      </c>
      <c r="P49" s="1"/>
      <c r="R49" s="58"/>
    </row>
    <row r="50" spans="1:18" ht="18">
      <c r="A50" s="16">
        <v>19</v>
      </c>
      <c r="B50" s="21">
        <v>73</v>
      </c>
      <c r="C50" s="36" t="s">
        <v>113</v>
      </c>
      <c r="D50" s="43">
        <v>1994</v>
      </c>
      <c r="E50" s="30">
        <v>1</v>
      </c>
      <c r="F50" s="50" t="s">
        <v>60</v>
      </c>
      <c r="G50" s="8" t="s">
        <v>91</v>
      </c>
      <c r="H50" s="104">
        <v>0.04712962962962963</v>
      </c>
      <c r="I50" s="31">
        <v>0.0253472222222223</v>
      </c>
      <c r="J50" s="18">
        <f t="shared" si="3"/>
        <v>0.021782407407407334</v>
      </c>
      <c r="K50" s="33">
        <v>3</v>
      </c>
      <c r="L50" s="33">
        <v>2</v>
      </c>
      <c r="M50" s="34">
        <f t="shared" si="4"/>
        <v>5</v>
      </c>
      <c r="N50" s="105">
        <f t="shared" si="5"/>
        <v>0.0035879629629629317</v>
      </c>
      <c r="O50" s="99" t="s">
        <v>0</v>
      </c>
      <c r="P50" s="1"/>
      <c r="R50" s="58"/>
    </row>
    <row r="51" spans="1:18" ht="18">
      <c r="A51" s="16">
        <v>20</v>
      </c>
      <c r="B51" s="21">
        <v>91</v>
      </c>
      <c r="C51" s="36" t="s">
        <v>96</v>
      </c>
      <c r="D51" s="43">
        <v>1993</v>
      </c>
      <c r="E51" s="30" t="s">
        <v>3</v>
      </c>
      <c r="F51" s="50" t="s">
        <v>60</v>
      </c>
      <c r="G51" s="8" t="s">
        <v>91</v>
      </c>
      <c r="H51" s="104">
        <v>0.05372685185185185</v>
      </c>
      <c r="I51" s="31">
        <v>0.0315972222222224</v>
      </c>
      <c r="J51" s="18">
        <f t="shared" si="3"/>
        <v>0.02212962962962945</v>
      </c>
      <c r="K51" s="33">
        <v>3</v>
      </c>
      <c r="L51" s="33">
        <v>1</v>
      </c>
      <c r="M51" s="34">
        <f t="shared" si="4"/>
        <v>4</v>
      </c>
      <c r="N51" s="105">
        <f t="shared" si="5"/>
        <v>0.003935185185185049</v>
      </c>
      <c r="O51" s="99" t="s">
        <v>0</v>
      </c>
      <c r="P51" s="1"/>
      <c r="R51" s="58"/>
    </row>
    <row r="52" spans="1:18" ht="18">
      <c r="A52" s="16">
        <v>21</v>
      </c>
      <c r="B52" s="21">
        <v>87</v>
      </c>
      <c r="C52" s="36" t="s">
        <v>117</v>
      </c>
      <c r="D52" s="43">
        <v>1994</v>
      </c>
      <c r="E52" s="30">
        <v>1</v>
      </c>
      <c r="F52" s="50" t="s">
        <v>60</v>
      </c>
      <c r="G52" s="8" t="s">
        <v>91</v>
      </c>
      <c r="H52" s="104">
        <v>0.05236111111111111</v>
      </c>
      <c r="I52" s="31">
        <v>0.0302083333333335</v>
      </c>
      <c r="J52" s="18">
        <f t="shared" si="3"/>
        <v>0.022152777777777608</v>
      </c>
      <c r="K52" s="33">
        <v>3</v>
      </c>
      <c r="L52" s="33">
        <v>1</v>
      </c>
      <c r="M52" s="34">
        <f t="shared" si="4"/>
        <v>4</v>
      </c>
      <c r="N52" s="105">
        <f t="shared" si="5"/>
        <v>0.003958333333333206</v>
      </c>
      <c r="O52" s="99" t="s">
        <v>0</v>
      </c>
      <c r="P52" s="1"/>
      <c r="R52" s="58"/>
    </row>
    <row r="53" spans="1:18" ht="18">
      <c r="A53" s="16">
        <v>22</v>
      </c>
      <c r="B53" s="21">
        <v>86</v>
      </c>
      <c r="C53" s="36" t="s">
        <v>82</v>
      </c>
      <c r="D53" s="43">
        <v>1993</v>
      </c>
      <c r="E53" s="30" t="s">
        <v>3</v>
      </c>
      <c r="F53" s="50" t="s">
        <v>60</v>
      </c>
      <c r="G53" s="8" t="s">
        <v>122</v>
      </c>
      <c r="H53" s="104">
        <v>0.05236111111111111</v>
      </c>
      <c r="I53" s="31">
        <v>0.0298611111111113</v>
      </c>
      <c r="J53" s="18">
        <f t="shared" si="3"/>
        <v>0.02249999999999981</v>
      </c>
      <c r="K53" s="33">
        <v>4</v>
      </c>
      <c r="L53" s="33">
        <v>4</v>
      </c>
      <c r="M53" s="34">
        <f t="shared" si="4"/>
        <v>8</v>
      </c>
      <c r="N53" s="105">
        <f t="shared" si="5"/>
        <v>0.004305555555555406</v>
      </c>
      <c r="O53" s="99" t="s">
        <v>0</v>
      </c>
      <c r="P53" s="1"/>
      <c r="R53" s="58"/>
    </row>
    <row r="54" spans="1:18" ht="18">
      <c r="A54" s="16">
        <v>23</v>
      </c>
      <c r="B54" s="21">
        <v>65</v>
      </c>
      <c r="C54" s="36" t="s">
        <v>110</v>
      </c>
      <c r="D54" s="29">
        <v>1974</v>
      </c>
      <c r="E54" s="30" t="s">
        <v>2</v>
      </c>
      <c r="F54" s="50" t="s">
        <v>60</v>
      </c>
      <c r="G54" s="8" t="s">
        <v>47</v>
      </c>
      <c r="H54" s="104">
        <v>0.04508101851851851</v>
      </c>
      <c r="I54" s="31">
        <v>0.0225694444444445</v>
      </c>
      <c r="J54" s="18">
        <f t="shared" si="3"/>
        <v>0.022511574074074014</v>
      </c>
      <c r="K54" s="33">
        <v>1</v>
      </c>
      <c r="L54" s="33">
        <v>1</v>
      </c>
      <c r="M54" s="34">
        <f t="shared" si="4"/>
        <v>2</v>
      </c>
      <c r="N54" s="105">
        <f t="shared" si="5"/>
        <v>0.004317129629629612</v>
      </c>
      <c r="O54" s="99" t="s">
        <v>0</v>
      </c>
      <c r="P54" s="1"/>
      <c r="R54" s="58"/>
    </row>
    <row r="55" spans="1:18" ht="18">
      <c r="A55" s="16">
        <v>24</v>
      </c>
      <c r="B55" s="21">
        <v>84</v>
      </c>
      <c r="C55" s="36" t="s">
        <v>115</v>
      </c>
      <c r="D55" s="43">
        <v>1994</v>
      </c>
      <c r="E55" s="54">
        <v>1</v>
      </c>
      <c r="F55" s="50" t="s">
        <v>60</v>
      </c>
      <c r="G55" s="8" t="s">
        <v>123</v>
      </c>
      <c r="H55" s="104">
        <v>0.05230324074074074</v>
      </c>
      <c r="I55" s="31">
        <v>0.0291666666666668</v>
      </c>
      <c r="J55" s="18">
        <f t="shared" si="3"/>
        <v>0.02313657407407394</v>
      </c>
      <c r="K55" s="33">
        <v>4</v>
      </c>
      <c r="L55" s="33">
        <v>3</v>
      </c>
      <c r="M55" s="34">
        <f t="shared" si="4"/>
        <v>7</v>
      </c>
      <c r="N55" s="105">
        <f t="shared" si="5"/>
        <v>0.0049421296296295394</v>
      </c>
      <c r="O55" s="99" t="s">
        <v>0</v>
      </c>
      <c r="P55" s="1"/>
      <c r="R55" s="58"/>
    </row>
    <row r="56" spans="1:18" ht="18">
      <c r="A56" s="16">
        <v>25</v>
      </c>
      <c r="B56" s="21">
        <v>76</v>
      </c>
      <c r="C56" s="56" t="s">
        <v>111</v>
      </c>
      <c r="D56" s="43">
        <v>1993</v>
      </c>
      <c r="E56" s="30">
        <v>1</v>
      </c>
      <c r="F56" s="50" t="s">
        <v>60</v>
      </c>
      <c r="G56" s="8" t="s">
        <v>91</v>
      </c>
      <c r="H56" s="104">
        <v>0.04961805555555556</v>
      </c>
      <c r="I56" s="31">
        <v>0.026388888888889</v>
      </c>
      <c r="J56" s="18">
        <f t="shared" si="3"/>
        <v>0.02322916666666656</v>
      </c>
      <c r="K56" s="33">
        <v>2</v>
      </c>
      <c r="L56" s="33">
        <v>3</v>
      </c>
      <c r="M56" s="34">
        <f t="shared" si="4"/>
        <v>5</v>
      </c>
      <c r="N56" s="105">
        <f t="shared" si="5"/>
        <v>0.005034722222222159</v>
      </c>
      <c r="O56" s="99" t="s">
        <v>0</v>
      </c>
      <c r="P56" s="1"/>
      <c r="R56" s="58"/>
    </row>
    <row r="57" spans="1:18" ht="18">
      <c r="A57" s="16">
        <v>26</v>
      </c>
      <c r="B57" s="21">
        <v>63</v>
      </c>
      <c r="C57" s="36" t="s">
        <v>118</v>
      </c>
      <c r="D57" s="43">
        <v>1994</v>
      </c>
      <c r="E57" s="54">
        <v>1</v>
      </c>
      <c r="F57" s="50" t="s">
        <v>60</v>
      </c>
      <c r="G57" s="8" t="s">
        <v>91</v>
      </c>
      <c r="H57" s="104">
        <v>0.045787037037037036</v>
      </c>
      <c r="I57" s="31">
        <v>0.021875</v>
      </c>
      <c r="J57" s="18">
        <f t="shared" si="3"/>
        <v>0.023912037037037037</v>
      </c>
      <c r="K57" s="33">
        <v>1</v>
      </c>
      <c r="L57" s="33">
        <v>2</v>
      </c>
      <c r="M57" s="34">
        <f t="shared" si="4"/>
        <v>3</v>
      </c>
      <c r="N57" s="105">
        <f t="shared" si="5"/>
        <v>0.005717592592592635</v>
      </c>
      <c r="O57" s="99" t="s">
        <v>0</v>
      </c>
      <c r="P57" s="1"/>
      <c r="R57" s="58"/>
    </row>
    <row r="58" spans="1:18" ht="18">
      <c r="A58" s="16">
        <v>27</v>
      </c>
      <c r="B58" s="21">
        <v>88</v>
      </c>
      <c r="C58" s="56" t="s">
        <v>83</v>
      </c>
      <c r="D58" s="43">
        <v>1990</v>
      </c>
      <c r="E58" s="54">
        <v>1</v>
      </c>
      <c r="F58" s="50" t="s">
        <v>60</v>
      </c>
      <c r="G58" s="8" t="s">
        <v>102</v>
      </c>
      <c r="H58" s="104">
        <v>0.05458333333333334</v>
      </c>
      <c r="I58" s="31">
        <v>0.0305555555555557</v>
      </c>
      <c r="J58" s="18">
        <f t="shared" si="3"/>
        <v>0.024027777777777638</v>
      </c>
      <c r="K58" s="33">
        <v>2</v>
      </c>
      <c r="L58" s="33">
        <v>2</v>
      </c>
      <c r="M58" s="34">
        <f t="shared" si="4"/>
        <v>4</v>
      </c>
      <c r="N58" s="105">
        <f t="shared" si="5"/>
        <v>0.005833333333333236</v>
      </c>
      <c r="O58" s="99" t="s">
        <v>0</v>
      </c>
      <c r="P58" s="1"/>
      <c r="R58" s="58"/>
    </row>
    <row r="59" spans="1:18" ht="18">
      <c r="A59" s="16">
        <v>28</v>
      </c>
      <c r="B59" s="21">
        <v>69</v>
      </c>
      <c r="C59" s="36" t="s">
        <v>108</v>
      </c>
      <c r="D59" s="29">
        <v>1972</v>
      </c>
      <c r="E59" s="30" t="s">
        <v>3</v>
      </c>
      <c r="F59" s="50" t="s">
        <v>60</v>
      </c>
      <c r="G59" s="8" t="s">
        <v>109</v>
      </c>
      <c r="H59" s="104">
        <v>0.04825231481481482</v>
      </c>
      <c r="I59" s="31">
        <v>0.0239583333333334</v>
      </c>
      <c r="J59" s="18">
        <f t="shared" si="3"/>
        <v>0.024293981481481416</v>
      </c>
      <c r="K59" s="33">
        <v>0</v>
      </c>
      <c r="L59" s="33">
        <v>3</v>
      </c>
      <c r="M59" s="34">
        <f t="shared" si="4"/>
        <v>3</v>
      </c>
      <c r="N59" s="105">
        <f t="shared" si="5"/>
        <v>0.0060995370370370144</v>
      </c>
      <c r="O59" s="99" t="s">
        <v>0</v>
      </c>
      <c r="P59" s="1"/>
      <c r="R59" s="58"/>
    </row>
    <row r="60" spans="1:18" ht="18">
      <c r="A60" s="16">
        <v>29</v>
      </c>
      <c r="B60" s="21">
        <v>79</v>
      </c>
      <c r="C60" s="36" t="s">
        <v>112</v>
      </c>
      <c r="D60" s="43">
        <v>1992</v>
      </c>
      <c r="E60" s="54">
        <v>1</v>
      </c>
      <c r="F60" s="50" t="s">
        <v>60</v>
      </c>
      <c r="G60" s="8" t="s">
        <v>124</v>
      </c>
      <c r="H60" s="104">
        <v>0.05302083333333333</v>
      </c>
      <c r="I60" s="31">
        <v>0.0274305555555557</v>
      </c>
      <c r="J60" s="18">
        <f t="shared" si="3"/>
        <v>0.02559027777777763</v>
      </c>
      <c r="K60" s="33">
        <v>3</v>
      </c>
      <c r="L60" s="33">
        <v>1</v>
      </c>
      <c r="M60" s="34">
        <f t="shared" si="4"/>
        <v>4</v>
      </c>
      <c r="N60" s="105">
        <f t="shared" si="5"/>
        <v>0.007395833333333227</v>
      </c>
      <c r="O60" s="99" t="s">
        <v>0</v>
      </c>
      <c r="P60" s="1"/>
      <c r="R60" s="58"/>
    </row>
    <row r="61" spans="1:18" ht="18">
      <c r="A61" s="16">
        <v>30</v>
      </c>
      <c r="B61" s="21">
        <v>78</v>
      </c>
      <c r="C61" s="36" t="s">
        <v>116</v>
      </c>
      <c r="D61" s="43">
        <v>1993</v>
      </c>
      <c r="E61" s="30">
        <v>2</v>
      </c>
      <c r="F61" s="50" t="s">
        <v>60</v>
      </c>
      <c r="G61" s="8" t="s">
        <v>91</v>
      </c>
      <c r="H61" s="104">
        <v>0.053912037037037036</v>
      </c>
      <c r="I61" s="31">
        <v>0.0270833333333334</v>
      </c>
      <c r="J61" s="18">
        <f t="shared" si="3"/>
        <v>0.026828703703703636</v>
      </c>
      <c r="K61" s="33">
        <v>3</v>
      </c>
      <c r="L61" s="33">
        <v>2</v>
      </c>
      <c r="M61" s="34">
        <f t="shared" si="4"/>
        <v>5</v>
      </c>
      <c r="N61" s="105">
        <f t="shared" si="5"/>
        <v>0.008634259259259234</v>
      </c>
      <c r="O61" s="99" t="s">
        <v>0</v>
      </c>
      <c r="P61" s="1"/>
      <c r="R61" s="58"/>
    </row>
    <row r="62" spans="1:18" ht="18">
      <c r="A62" s="16"/>
      <c r="B62" s="21">
        <v>80</v>
      </c>
      <c r="C62" s="36" t="s">
        <v>49</v>
      </c>
      <c r="D62" s="43">
        <v>1992</v>
      </c>
      <c r="E62" s="30" t="s">
        <v>3</v>
      </c>
      <c r="F62" s="50" t="s">
        <v>60</v>
      </c>
      <c r="G62" s="8" t="s">
        <v>95</v>
      </c>
      <c r="H62" s="104" t="s">
        <v>0</v>
      </c>
      <c r="I62" s="31">
        <v>0.0277777777777779</v>
      </c>
      <c r="J62" s="18"/>
      <c r="K62" s="33">
        <v>1</v>
      </c>
      <c r="L62" s="33" t="s">
        <v>0</v>
      </c>
      <c r="M62" s="34">
        <f t="shared" si="4"/>
        <v>1</v>
      </c>
      <c r="N62" s="105"/>
      <c r="O62" s="99" t="s">
        <v>0</v>
      </c>
      <c r="P62" s="1"/>
      <c r="R62" s="58"/>
    </row>
    <row r="63" spans="1:18" ht="18">
      <c r="A63" s="16"/>
      <c r="B63" s="21">
        <v>82</v>
      </c>
      <c r="C63" s="36" t="s">
        <v>97</v>
      </c>
      <c r="D63" s="29">
        <v>1989</v>
      </c>
      <c r="E63" s="30" t="s">
        <v>3</v>
      </c>
      <c r="F63" s="53" t="s">
        <v>60</v>
      </c>
      <c r="G63" s="8" t="s">
        <v>74</v>
      </c>
      <c r="H63" s="104" t="s">
        <v>0</v>
      </c>
      <c r="I63" s="31">
        <v>0.0284722222222223</v>
      </c>
      <c r="J63" s="18"/>
      <c r="K63" s="33">
        <v>2</v>
      </c>
      <c r="L63" s="33">
        <v>2</v>
      </c>
      <c r="M63" s="34">
        <f t="shared" si="4"/>
        <v>4</v>
      </c>
      <c r="N63" s="105"/>
      <c r="O63" s="99" t="s">
        <v>0</v>
      </c>
      <c r="P63" s="1"/>
      <c r="R63" s="58"/>
    </row>
    <row r="64" spans="1:18" ht="18">
      <c r="A64" s="16"/>
      <c r="B64" s="21">
        <v>89</v>
      </c>
      <c r="C64" s="36" t="s">
        <v>114</v>
      </c>
      <c r="D64" s="43">
        <v>1994</v>
      </c>
      <c r="E64" s="30">
        <v>1</v>
      </c>
      <c r="F64" s="50" t="s">
        <v>60</v>
      </c>
      <c r="G64" s="8" t="s">
        <v>91</v>
      </c>
      <c r="H64" s="104" t="s">
        <v>0</v>
      </c>
      <c r="I64" s="31">
        <v>0.0309027777777779</v>
      </c>
      <c r="J64" s="18"/>
      <c r="K64" s="33">
        <v>2</v>
      </c>
      <c r="L64" s="33">
        <v>2</v>
      </c>
      <c r="M64" s="34">
        <f t="shared" si="4"/>
        <v>4</v>
      </c>
      <c r="N64" s="105"/>
      <c r="O64" s="99" t="s">
        <v>0</v>
      </c>
      <c r="P64" s="1"/>
      <c r="R64" s="58"/>
    </row>
    <row r="65" spans="1:18" ht="18">
      <c r="A65" s="16"/>
      <c r="B65" s="21">
        <v>67</v>
      </c>
      <c r="C65" s="36" t="s">
        <v>80</v>
      </c>
      <c r="D65" s="43">
        <v>1992</v>
      </c>
      <c r="E65" s="54">
        <v>1</v>
      </c>
      <c r="F65" s="50" t="s">
        <v>60</v>
      </c>
      <c r="G65" s="8" t="s">
        <v>38</v>
      </c>
      <c r="H65" s="104" t="s">
        <v>0</v>
      </c>
      <c r="I65" s="31">
        <v>0.0232638888888889</v>
      </c>
      <c r="J65" s="18"/>
      <c r="K65" s="33" t="s">
        <v>0</v>
      </c>
      <c r="L65" s="33" t="s">
        <v>0</v>
      </c>
      <c r="M65" s="34">
        <f t="shared" si="4"/>
        <v>0</v>
      </c>
      <c r="N65" s="105"/>
      <c r="O65" s="99" t="s">
        <v>0</v>
      </c>
      <c r="P65" s="1"/>
      <c r="R65" s="58"/>
    </row>
    <row r="66" spans="1:18" ht="18">
      <c r="A66" s="16"/>
      <c r="B66" s="21"/>
      <c r="C66" s="36"/>
      <c r="D66" s="43"/>
      <c r="E66" s="30"/>
      <c r="F66" s="50"/>
      <c r="G66" s="8"/>
      <c r="H66" s="104"/>
      <c r="I66" s="31"/>
      <c r="J66" s="18"/>
      <c r="K66" s="37"/>
      <c r="L66" s="37"/>
      <c r="M66" s="38"/>
      <c r="N66" s="106"/>
      <c r="O66" s="100"/>
      <c r="P66" s="2"/>
      <c r="R66" s="58"/>
    </row>
    <row r="67" spans="1:18" ht="18">
      <c r="A67" s="16"/>
      <c r="B67" s="21"/>
      <c r="C67" s="56"/>
      <c r="D67" s="43"/>
      <c r="E67" s="30"/>
      <c r="F67" s="50"/>
      <c r="G67" s="8"/>
      <c r="H67" s="98"/>
      <c r="I67" s="31"/>
      <c r="J67" s="32"/>
      <c r="K67" s="37"/>
      <c r="L67" s="37"/>
      <c r="M67" s="38"/>
      <c r="N67" s="46"/>
      <c r="O67" s="100"/>
      <c r="P67" s="2"/>
      <c r="R67" s="58"/>
    </row>
    <row r="68" spans="1:21" ht="15">
      <c r="A68" s="45" t="s">
        <v>53</v>
      </c>
      <c r="B68" s="8"/>
      <c r="D68" s="57">
        <v>67</v>
      </c>
      <c r="E68" s="8"/>
      <c r="F68" s="8" t="s">
        <v>0</v>
      </c>
      <c r="G68" s="8"/>
      <c r="I68" s="8"/>
      <c r="J68" s="89"/>
      <c r="K68" s="19"/>
      <c r="L68" s="66"/>
      <c r="M68" s="66"/>
      <c r="N68" s="66"/>
      <c r="O68" s="66"/>
      <c r="P68" s="87"/>
      <c r="Q68" s="39"/>
      <c r="R68" s="63"/>
      <c r="S68" s="63"/>
      <c r="T68" s="64"/>
      <c r="U68" s="64"/>
    </row>
    <row r="69" spans="1:21" ht="15">
      <c r="A69" s="45" t="s">
        <v>54</v>
      </c>
      <c r="B69" s="8"/>
      <c r="D69" s="57" t="s">
        <v>141</v>
      </c>
      <c r="E69" s="8"/>
      <c r="F69" s="57"/>
      <c r="G69" s="8"/>
      <c r="I69" s="8"/>
      <c r="J69" s="89"/>
      <c r="K69" s="19"/>
      <c r="L69" s="66"/>
      <c r="M69" s="66"/>
      <c r="N69" s="66"/>
      <c r="O69" s="66"/>
      <c r="P69" s="87"/>
      <c r="Q69" s="39"/>
      <c r="R69" s="63"/>
      <c r="S69" s="63"/>
      <c r="T69" s="64"/>
      <c r="U69" s="64"/>
    </row>
    <row r="70" spans="1:21" ht="15">
      <c r="A70" s="45" t="s">
        <v>67</v>
      </c>
      <c r="B70" s="8"/>
      <c r="D70" s="45"/>
      <c r="E70" s="8"/>
      <c r="F70" s="59"/>
      <c r="G70" s="8"/>
      <c r="H70" s="8"/>
      <c r="I70" s="8"/>
      <c r="J70" s="89"/>
      <c r="K70" s="19"/>
      <c r="L70" s="66"/>
      <c r="M70" s="66"/>
      <c r="N70" s="66"/>
      <c r="O70" s="66"/>
      <c r="P70" s="87"/>
      <c r="Q70" s="39"/>
      <c r="R70" s="63"/>
      <c r="S70" s="63"/>
      <c r="T70" s="64"/>
      <c r="U70" s="64"/>
    </row>
    <row r="71" spans="1:21" ht="15">
      <c r="A71" s="45" t="s">
        <v>68</v>
      </c>
      <c r="B71" s="8"/>
      <c r="D71" s="110" t="s">
        <v>140</v>
      </c>
      <c r="E71" s="8"/>
      <c r="F71" s="57"/>
      <c r="G71" s="8"/>
      <c r="H71" s="8"/>
      <c r="I71" s="8"/>
      <c r="J71" s="89"/>
      <c r="K71" s="19"/>
      <c r="L71" s="66"/>
      <c r="M71" s="66"/>
      <c r="N71" s="66"/>
      <c r="O71" s="66"/>
      <c r="P71" s="87"/>
      <c r="Q71" s="39"/>
      <c r="R71" s="63"/>
      <c r="S71" s="63"/>
      <c r="T71" s="64"/>
      <c r="U71" s="64"/>
    </row>
    <row r="72" spans="1:21" ht="15">
      <c r="A72" s="8"/>
      <c r="B72" s="8"/>
      <c r="C72" s="45"/>
      <c r="D72" s="45"/>
      <c r="E72" s="8"/>
      <c r="F72" s="57"/>
      <c r="G72" s="8"/>
      <c r="H72" s="8"/>
      <c r="I72" s="8"/>
      <c r="J72" s="89"/>
      <c r="K72" s="19"/>
      <c r="L72" s="66"/>
      <c r="M72" s="66"/>
      <c r="N72" s="66"/>
      <c r="O72" s="66"/>
      <c r="P72" s="87"/>
      <c r="Q72" s="39"/>
      <c r="R72" s="63"/>
      <c r="S72" s="63"/>
      <c r="T72" s="64"/>
      <c r="U72" s="64"/>
    </row>
    <row r="73" spans="1:21" ht="15">
      <c r="A73" s="8"/>
      <c r="B73" s="8"/>
      <c r="C73" s="45"/>
      <c r="D73" s="45"/>
      <c r="E73" s="8"/>
      <c r="F73" s="57"/>
      <c r="G73" s="8"/>
      <c r="H73" s="8"/>
      <c r="I73" s="8"/>
      <c r="J73" s="89"/>
      <c r="K73" s="19"/>
      <c r="L73" s="66"/>
      <c r="M73" s="66"/>
      <c r="N73" s="66"/>
      <c r="O73" s="66"/>
      <c r="P73" s="87"/>
      <c r="Q73" s="39"/>
      <c r="R73" s="63"/>
      <c r="S73" s="63"/>
      <c r="T73" s="64"/>
      <c r="U73" s="64"/>
    </row>
    <row r="74" spans="1:21" ht="15">
      <c r="A74" s="8"/>
      <c r="B74" s="8"/>
      <c r="C74" s="45"/>
      <c r="D74" s="45"/>
      <c r="E74" s="8"/>
      <c r="F74" s="57"/>
      <c r="G74" s="8"/>
      <c r="H74" s="8"/>
      <c r="I74" s="8"/>
      <c r="J74" s="89"/>
      <c r="K74" s="19"/>
      <c r="L74" s="66"/>
      <c r="M74" s="66"/>
      <c r="N74" s="66"/>
      <c r="O74" s="66"/>
      <c r="P74" s="87"/>
      <c r="Q74" s="39"/>
      <c r="R74" s="63"/>
      <c r="S74" s="63"/>
      <c r="T74" s="64"/>
      <c r="U74" s="64"/>
    </row>
    <row r="75" spans="1:21" ht="14.25">
      <c r="A75" s="28" t="s">
        <v>55</v>
      </c>
      <c r="B75" s="8"/>
      <c r="D75" s="28"/>
      <c r="E75" s="25"/>
      <c r="F75" s="25"/>
      <c r="G75" s="25"/>
      <c r="H75" s="25"/>
      <c r="I75" s="25"/>
      <c r="J75" s="66"/>
      <c r="K75" s="66"/>
      <c r="L75" s="66"/>
      <c r="M75" s="66"/>
      <c r="N75" s="66"/>
      <c r="O75" s="66"/>
      <c r="P75" s="87"/>
      <c r="Q75" s="39"/>
      <c r="R75" s="63"/>
      <c r="S75" s="63"/>
      <c r="T75" s="64"/>
      <c r="U75" s="64"/>
    </row>
    <row r="76" spans="1:21" ht="15">
      <c r="A76" s="28" t="s">
        <v>136</v>
      </c>
      <c r="B76" s="8"/>
      <c r="D76" s="28"/>
      <c r="E76" s="25"/>
      <c r="F76" s="25"/>
      <c r="G76" s="25"/>
      <c r="H76" s="25"/>
      <c r="I76" s="25"/>
      <c r="J76" s="66"/>
      <c r="K76" s="109" t="s">
        <v>137</v>
      </c>
      <c r="L76" s="66"/>
      <c r="M76" s="66"/>
      <c r="N76" s="66"/>
      <c r="O76" s="66"/>
      <c r="P76" s="87"/>
      <c r="Q76" s="39"/>
      <c r="R76" s="63"/>
      <c r="S76" s="63"/>
      <c r="T76" s="64"/>
      <c r="U76" s="64"/>
    </row>
    <row r="77" spans="1:21" ht="14.25">
      <c r="A77" s="25"/>
      <c r="B77" s="8"/>
      <c r="D77" s="47"/>
      <c r="E77" s="25"/>
      <c r="F77" s="25"/>
      <c r="G77" s="25"/>
      <c r="H77" s="25"/>
      <c r="I77" s="25"/>
      <c r="J77" s="66"/>
      <c r="K77" s="66"/>
      <c r="L77" s="66"/>
      <c r="M77" s="66"/>
      <c r="N77" s="66"/>
      <c r="O77" s="66"/>
      <c r="P77" s="87"/>
      <c r="Q77" s="39"/>
      <c r="R77" s="63"/>
      <c r="S77" s="63"/>
      <c r="T77" s="64"/>
      <c r="U77" s="64"/>
    </row>
    <row r="78" spans="1:21" ht="14.25">
      <c r="A78" s="28" t="s">
        <v>56</v>
      </c>
      <c r="B78" s="8"/>
      <c r="D78" s="28"/>
      <c r="E78" s="25"/>
      <c r="F78" s="25"/>
      <c r="G78" s="25"/>
      <c r="H78" s="25"/>
      <c r="I78" s="25"/>
      <c r="J78" s="66"/>
      <c r="K78" s="66"/>
      <c r="L78" s="66"/>
      <c r="M78" s="66"/>
      <c r="N78" s="66"/>
      <c r="O78" s="66"/>
      <c r="P78" s="87"/>
      <c r="Q78" s="39"/>
      <c r="R78" s="63"/>
      <c r="S78" s="63"/>
      <c r="T78" s="64"/>
      <c r="U78" s="64"/>
    </row>
    <row r="79" spans="1:21" ht="15">
      <c r="A79" s="28" t="s">
        <v>138</v>
      </c>
      <c r="B79" s="8"/>
      <c r="D79" s="28"/>
      <c r="E79" s="25"/>
      <c r="F79" s="25"/>
      <c r="G79" s="25"/>
      <c r="H79" s="25"/>
      <c r="I79" s="25"/>
      <c r="J79" s="66"/>
      <c r="K79" s="109" t="s">
        <v>139</v>
      </c>
      <c r="L79" s="66"/>
      <c r="M79" s="66"/>
      <c r="N79" s="66"/>
      <c r="O79" s="66"/>
      <c r="P79" s="87"/>
      <c r="Q79" s="39"/>
      <c r="R79" s="63"/>
      <c r="S79" s="63"/>
      <c r="T79" s="64"/>
      <c r="U79" s="64"/>
    </row>
    <row r="80" spans="1:15" ht="14.25" hidden="1">
      <c r="A80" s="8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38"/>
      <c r="N80" s="46"/>
      <c r="O80" s="8"/>
    </row>
    <row r="81" spans="1:15" ht="14.25" hidden="1">
      <c r="A81" s="8"/>
      <c r="B81" s="28" t="s">
        <v>56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38"/>
      <c r="N81" s="46"/>
      <c r="O81" s="8"/>
    </row>
    <row r="82" spans="1:15" ht="14.25" hidden="1">
      <c r="A82" s="8"/>
      <c r="B82" s="28" t="s">
        <v>57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38"/>
      <c r="N82" s="46"/>
      <c r="O82" s="8"/>
    </row>
    <row r="83" spans="1:15" ht="18">
      <c r="A83" s="20"/>
      <c r="B83" s="21"/>
      <c r="C83" s="8"/>
      <c r="D83" s="16"/>
      <c r="E83" s="17"/>
      <c r="F83" s="17"/>
      <c r="G83" s="8"/>
      <c r="H83" s="23"/>
      <c r="I83" s="23"/>
      <c r="J83" s="27"/>
      <c r="K83" s="37"/>
      <c r="L83" s="37"/>
      <c r="M83" s="38"/>
      <c r="N83" s="44"/>
      <c r="O83" s="40"/>
    </row>
    <row r="84" spans="1:15" ht="18">
      <c r="A84" s="20"/>
      <c r="B84" s="21"/>
      <c r="C84" s="8"/>
      <c r="D84" s="16"/>
      <c r="E84" s="17"/>
      <c r="F84" s="17"/>
      <c r="G84" s="8"/>
      <c r="H84" s="23"/>
      <c r="I84" s="23"/>
      <c r="J84" s="27"/>
      <c r="K84" s="37"/>
      <c r="L84" s="37"/>
      <c r="M84" s="38"/>
      <c r="N84" s="44"/>
      <c r="O84" s="40"/>
    </row>
    <row r="85" spans="1:15" ht="18">
      <c r="A85" s="20"/>
      <c r="B85" s="21"/>
      <c r="C85" s="8"/>
      <c r="D85" s="16"/>
      <c r="E85" s="17"/>
      <c r="F85" s="17"/>
      <c r="G85" s="8"/>
      <c r="H85" s="23"/>
      <c r="I85" s="23"/>
      <c r="J85" s="27"/>
      <c r="K85" s="37"/>
      <c r="L85" s="37"/>
      <c r="M85" s="38"/>
      <c r="N85" s="44"/>
      <c r="O85" s="40"/>
    </row>
    <row r="86" spans="1:15" ht="18">
      <c r="A86" s="20"/>
      <c r="B86" s="21"/>
      <c r="C86" s="8"/>
      <c r="D86" s="16"/>
      <c r="E86" s="17"/>
      <c r="F86" s="17"/>
      <c r="G86" s="8"/>
      <c r="H86" s="23"/>
      <c r="I86" s="23"/>
      <c r="J86" s="27"/>
      <c r="K86" s="37"/>
      <c r="L86" s="37"/>
      <c r="M86" s="38"/>
      <c r="N86" s="44"/>
      <c r="O86" s="40"/>
    </row>
    <row r="87" spans="1:15" ht="18">
      <c r="A87" s="20"/>
      <c r="B87" s="21"/>
      <c r="C87" s="8"/>
      <c r="D87" s="16"/>
      <c r="E87" s="17"/>
      <c r="F87" s="17"/>
      <c r="G87" s="8"/>
      <c r="H87" s="23"/>
      <c r="I87" s="23"/>
      <c r="J87" s="27"/>
      <c r="K87" s="37"/>
      <c r="L87" s="37"/>
      <c r="M87" s="38"/>
      <c r="N87" s="44"/>
      <c r="O87" s="40"/>
    </row>
    <row r="88" spans="1:18" ht="12.75">
      <c r="A88" s="16"/>
      <c r="R88" s="58"/>
    </row>
    <row r="89" spans="1:18" ht="18">
      <c r="A89" s="16"/>
      <c r="B89" s="60"/>
      <c r="C89" s="36"/>
      <c r="D89" s="29"/>
      <c r="E89" s="30"/>
      <c r="F89" s="50"/>
      <c r="G89" s="8"/>
      <c r="H89" s="58"/>
      <c r="I89" s="31"/>
      <c r="J89" s="32"/>
      <c r="K89" s="37"/>
      <c r="L89" s="37"/>
      <c r="M89" s="38"/>
      <c r="N89" s="46"/>
      <c r="O89" s="40"/>
      <c r="P89" s="2"/>
      <c r="R89" s="58"/>
    </row>
    <row r="90" spans="1:18" ht="15">
      <c r="A90" s="16"/>
      <c r="B90" s="45" t="s">
        <v>0</v>
      </c>
      <c r="C90" s="36"/>
      <c r="D90" s="29"/>
      <c r="E90" s="30"/>
      <c r="F90" s="50"/>
      <c r="G90" s="8"/>
      <c r="H90" s="58"/>
      <c r="I90" s="31"/>
      <c r="J90" s="32"/>
      <c r="K90" s="37"/>
      <c r="L90" s="37"/>
      <c r="M90" s="38"/>
      <c r="N90" s="46"/>
      <c r="O90" s="40"/>
      <c r="P90" s="2"/>
      <c r="R90" s="58"/>
    </row>
  </sheetData>
  <sheetProtection/>
  <mergeCells count="10">
    <mergeCell ref="K16:M16"/>
    <mergeCell ref="A1:N1"/>
    <mergeCell ref="A2:N2"/>
    <mergeCell ref="A3:N3"/>
    <mergeCell ref="A5:N5"/>
    <mergeCell ref="A6:N6"/>
    <mergeCell ref="A7:N7"/>
    <mergeCell ref="A8:N8"/>
    <mergeCell ref="A10:N10"/>
    <mergeCell ref="A11:N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86"/>
  <sheetViews>
    <sheetView tabSelected="1" view="pageBreakPreview" zoomScale="75" zoomScaleSheetLayoutView="75" zoomScalePageLayoutView="0" workbookViewId="0" topLeftCell="A1">
      <selection activeCell="V14" sqref="V14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26.8515625" style="0" customWidth="1"/>
    <col min="4" max="4" width="6.28125" style="0" customWidth="1"/>
    <col min="5" max="5" width="6.140625" style="0" customWidth="1"/>
    <col min="6" max="6" width="13.00390625" style="0" customWidth="1"/>
    <col min="7" max="7" width="27.7109375" style="0" customWidth="1"/>
    <col min="8" max="8" width="7.8515625" style="0" hidden="1" customWidth="1"/>
    <col min="9" max="9" width="7.8515625" style="63" hidden="1" customWidth="1"/>
    <col min="10" max="10" width="12.140625" style="63" customWidth="1"/>
    <col min="11" max="14" width="3.28125" style="63" customWidth="1"/>
    <col min="15" max="15" width="3.7109375" style="65" customWidth="1"/>
    <col min="16" max="16" width="9.00390625" style="63" customWidth="1"/>
    <col min="17" max="17" width="12.7109375" style="64" hidden="1" customWidth="1"/>
    <col min="18" max="18" width="6.140625" style="64" hidden="1" customWidth="1"/>
  </cols>
  <sheetData>
    <row r="1" spans="1:18" ht="18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/>
      <c r="O1"/>
      <c r="P1"/>
      <c r="Q1"/>
      <c r="R1"/>
    </row>
    <row r="2" spans="1:18" ht="18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/>
      <c r="O2"/>
      <c r="P2"/>
      <c r="Q2"/>
      <c r="R2"/>
    </row>
    <row r="3" spans="1:18" ht="18">
      <c r="A3" s="123" t="s">
        <v>128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/>
      <c r="O3"/>
      <c r="P3"/>
      <c r="Q3"/>
      <c r="R3"/>
    </row>
    <row r="4" spans="9:18" ht="12.75">
      <c r="I4"/>
      <c r="K4"/>
      <c r="L4"/>
      <c r="M4"/>
      <c r="N4"/>
      <c r="O4"/>
      <c r="P4"/>
      <c r="Q4"/>
      <c r="R4"/>
    </row>
    <row r="5" spans="1:18" ht="20.25">
      <c r="A5" s="124" t="s">
        <v>101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/>
      <c r="O5"/>
      <c r="P5"/>
      <c r="Q5"/>
      <c r="R5"/>
    </row>
    <row r="6" spans="1:18" ht="20.25">
      <c r="A6" s="124" t="s">
        <v>129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25"/>
      <c r="O6" s="25"/>
      <c r="P6" s="8"/>
      <c r="Q6"/>
      <c r="R6"/>
    </row>
    <row r="7" spans="1:18" ht="20.25">
      <c r="A7" s="124" t="s">
        <v>133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25"/>
      <c r="O7" s="25"/>
      <c r="P7" s="8"/>
      <c r="Q7"/>
      <c r="R7"/>
    </row>
    <row r="8" spans="1:18" ht="20.25">
      <c r="A8" s="124" t="s">
        <v>130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25"/>
      <c r="O8" s="25"/>
      <c r="P8" s="8"/>
      <c r="Q8"/>
      <c r="R8"/>
    </row>
    <row r="9" spans="1:16" ht="12.75">
      <c r="A9" s="47" t="s">
        <v>0</v>
      </c>
      <c r="B9" s="25"/>
      <c r="C9" s="58"/>
      <c r="D9" s="25"/>
      <c r="E9" s="25"/>
      <c r="F9" s="25"/>
      <c r="G9" s="25"/>
      <c r="H9" s="25"/>
      <c r="I9" s="66"/>
      <c r="J9" s="66"/>
      <c r="K9" s="66"/>
      <c r="L9" s="66"/>
      <c r="M9" s="66"/>
      <c r="N9" s="66"/>
      <c r="O9" s="67"/>
      <c r="P9" s="66"/>
    </row>
    <row r="10" spans="1:16" ht="18">
      <c r="A10" s="125" t="s">
        <v>85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8">
      <c r="A11" s="125" t="s">
        <v>149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2.75">
      <c r="A12" s="47" t="s">
        <v>143</v>
      </c>
      <c r="B12" s="25"/>
      <c r="C12" s="58"/>
      <c r="D12" s="25"/>
      <c r="E12" s="25"/>
      <c r="F12" s="25"/>
      <c r="G12" s="25"/>
      <c r="H12" s="25"/>
      <c r="I12" s="66"/>
      <c r="K12" s="66"/>
      <c r="L12" s="66"/>
      <c r="N12" s="66" t="s">
        <v>86</v>
      </c>
      <c r="O12" s="67"/>
      <c r="P12" s="66"/>
    </row>
    <row r="13" spans="1:16" ht="12.75">
      <c r="A13" s="47"/>
      <c r="B13" s="25"/>
      <c r="C13" s="58"/>
      <c r="D13" s="25"/>
      <c r="E13" s="25"/>
      <c r="F13" s="25"/>
      <c r="G13" s="25"/>
      <c r="H13" s="25"/>
      <c r="I13" s="66"/>
      <c r="J13" s="66"/>
      <c r="K13" s="66"/>
      <c r="L13" s="66"/>
      <c r="M13" s="66"/>
      <c r="N13" s="66"/>
      <c r="O13" s="67"/>
      <c r="P13" s="66"/>
    </row>
    <row r="14" spans="1:16" ht="12.75">
      <c r="A14" s="47" t="s">
        <v>63</v>
      </c>
      <c r="B14" s="25"/>
      <c r="C14" s="58"/>
      <c r="D14" s="25"/>
      <c r="E14" s="25"/>
      <c r="F14" s="25"/>
      <c r="G14" s="25"/>
      <c r="H14" s="25"/>
      <c r="I14" s="66"/>
      <c r="J14" s="66"/>
      <c r="K14" s="66"/>
      <c r="L14" s="66"/>
      <c r="N14" s="66"/>
      <c r="O14" s="67"/>
      <c r="P14" s="66"/>
    </row>
    <row r="15" spans="1:16" ht="12.75">
      <c r="A15" s="47" t="s">
        <v>154</v>
      </c>
      <c r="B15" s="25"/>
      <c r="C15" s="58"/>
      <c r="D15" s="25"/>
      <c r="E15" s="25"/>
      <c r="F15" s="25"/>
      <c r="G15" s="25"/>
      <c r="H15" s="25"/>
      <c r="I15" s="66"/>
      <c r="J15" s="66"/>
      <c r="K15" s="66"/>
      <c r="L15" s="66"/>
      <c r="M15" s="66"/>
      <c r="N15" s="66"/>
      <c r="O15" s="67"/>
      <c r="P15" s="66"/>
    </row>
    <row r="16" spans="1:18" s="71" customFormat="1" ht="12.75" customHeight="1">
      <c r="A16" s="126" t="s">
        <v>151</v>
      </c>
      <c r="B16" s="4" t="s">
        <v>30</v>
      </c>
      <c r="C16" s="62" t="s">
        <v>5</v>
      </c>
      <c r="D16" s="62" t="s">
        <v>6</v>
      </c>
      <c r="E16" s="62" t="s">
        <v>7</v>
      </c>
      <c r="F16" s="62" t="s">
        <v>58</v>
      </c>
      <c r="G16" s="61" t="s">
        <v>59</v>
      </c>
      <c r="H16" s="112" t="s">
        <v>31</v>
      </c>
      <c r="I16" s="69" t="s">
        <v>31</v>
      </c>
      <c r="J16" s="70" t="s">
        <v>31</v>
      </c>
      <c r="K16" s="128" t="s">
        <v>32</v>
      </c>
      <c r="L16" s="129"/>
      <c r="M16" s="129"/>
      <c r="N16" s="129"/>
      <c r="O16" s="130"/>
      <c r="P16" s="69" t="s">
        <v>9</v>
      </c>
      <c r="Q16" s="64"/>
      <c r="R16" s="64"/>
    </row>
    <row r="17" spans="1:18" s="71" customFormat="1" ht="12">
      <c r="A17" s="127"/>
      <c r="B17" s="9" t="s">
        <v>34</v>
      </c>
      <c r="C17" s="74" t="s">
        <v>10</v>
      </c>
      <c r="D17" s="74" t="s">
        <v>11</v>
      </c>
      <c r="E17" s="74" t="s">
        <v>12</v>
      </c>
      <c r="F17" s="74"/>
      <c r="G17" s="73" t="s">
        <v>35</v>
      </c>
      <c r="H17" s="113" t="s">
        <v>99</v>
      </c>
      <c r="I17" s="75" t="s">
        <v>36</v>
      </c>
      <c r="J17" s="76" t="s">
        <v>14</v>
      </c>
      <c r="K17" s="76" t="s">
        <v>16</v>
      </c>
      <c r="L17" s="76" t="s">
        <v>16</v>
      </c>
      <c r="M17" s="76" t="s">
        <v>17</v>
      </c>
      <c r="N17" s="76" t="s">
        <v>17</v>
      </c>
      <c r="O17" s="77" t="s">
        <v>37</v>
      </c>
      <c r="P17" s="78" t="s">
        <v>18</v>
      </c>
      <c r="Q17" s="64"/>
      <c r="R17" s="64"/>
    </row>
    <row r="18" spans="1:18" s="71" customFormat="1" ht="12">
      <c r="A18" s="95"/>
      <c r="B18" s="101"/>
      <c r="C18" s="96"/>
      <c r="D18" s="96"/>
      <c r="E18" s="96"/>
      <c r="F18" s="96"/>
      <c r="G18" s="96"/>
      <c r="H18" s="96"/>
      <c r="I18" s="97"/>
      <c r="J18" s="97"/>
      <c r="K18" s="97"/>
      <c r="L18" s="97"/>
      <c r="M18" s="97"/>
      <c r="N18" s="97"/>
      <c r="O18" s="117"/>
      <c r="P18" s="97"/>
      <c r="Q18" s="64"/>
      <c r="R18" s="64"/>
    </row>
    <row r="19" spans="1:16" ht="18">
      <c r="A19" s="115" t="s">
        <v>152</v>
      </c>
      <c r="B19" s="21"/>
      <c r="C19" s="21"/>
      <c r="D19" s="21"/>
      <c r="E19" s="21"/>
      <c r="F19" s="21"/>
      <c r="G19" s="21"/>
      <c r="H19" s="21"/>
      <c r="I19" s="21"/>
      <c r="J19" s="118"/>
      <c r="K19" s="21"/>
      <c r="L19" s="21"/>
      <c r="M19" s="21"/>
      <c r="N19" s="21"/>
      <c r="O19" s="21"/>
      <c r="P19" s="21"/>
    </row>
    <row r="20" spans="1:16" ht="18">
      <c r="A20" s="115"/>
      <c r="B20" s="21"/>
      <c r="C20" s="21"/>
      <c r="D20" s="21"/>
      <c r="E20" s="21"/>
      <c r="F20" s="21"/>
      <c r="G20" s="21"/>
      <c r="H20" s="21"/>
      <c r="I20" s="21"/>
      <c r="J20" s="118"/>
      <c r="K20" s="21"/>
      <c r="L20" s="21"/>
      <c r="M20" s="21"/>
      <c r="N20" s="21"/>
      <c r="O20" s="21"/>
      <c r="P20" s="21"/>
    </row>
    <row r="21" spans="1:17" ht="15.75">
      <c r="A21" s="16">
        <v>1</v>
      </c>
      <c r="B21" s="79">
        <v>1</v>
      </c>
      <c r="C21" s="36" t="s">
        <v>29</v>
      </c>
      <c r="D21" s="29">
        <v>1984</v>
      </c>
      <c r="E21" s="30" t="s">
        <v>2</v>
      </c>
      <c r="F21" s="50" t="s">
        <v>60</v>
      </c>
      <c r="G21" s="8" t="s">
        <v>91</v>
      </c>
      <c r="H21" s="114">
        <v>0</v>
      </c>
      <c r="I21" s="80">
        <v>0.023854166666666666</v>
      </c>
      <c r="J21" s="81">
        <f>I21</f>
        <v>0.023854166666666666</v>
      </c>
      <c r="K21" s="82">
        <v>2</v>
      </c>
      <c r="L21" s="82">
        <v>1</v>
      </c>
      <c r="M21" s="82">
        <v>2</v>
      </c>
      <c r="N21" s="82">
        <v>1</v>
      </c>
      <c r="O21" s="83">
        <f aca="true" t="shared" si="0" ref="O21:O28">SUM(K21:N21)</f>
        <v>6</v>
      </c>
      <c r="P21" s="116">
        <f aca="true" t="shared" si="1" ref="P21:P27">J21-$J$21</f>
        <v>0</v>
      </c>
      <c r="Q21" s="111">
        <v>0</v>
      </c>
    </row>
    <row r="22" spans="1:17" ht="15.75">
      <c r="A22" s="16">
        <v>2</v>
      </c>
      <c r="B22" s="79">
        <v>2</v>
      </c>
      <c r="C22" s="36" t="s">
        <v>103</v>
      </c>
      <c r="D22" s="29">
        <v>1994</v>
      </c>
      <c r="E22" s="30" t="s">
        <v>3</v>
      </c>
      <c r="F22" s="50" t="s">
        <v>60</v>
      </c>
      <c r="G22" s="8" t="s">
        <v>124</v>
      </c>
      <c r="H22" s="114">
        <v>0.0009259259259259259</v>
      </c>
      <c r="I22" s="80">
        <v>0.025590277777777778</v>
      </c>
      <c r="J22" s="81">
        <f>I22</f>
        <v>0.025590277777777778</v>
      </c>
      <c r="K22" s="82">
        <v>0</v>
      </c>
      <c r="L22" s="82">
        <v>2</v>
      </c>
      <c r="M22" s="82">
        <v>1</v>
      </c>
      <c r="N22" s="82">
        <v>2</v>
      </c>
      <c r="O22" s="83">
        <f t="shared" si="0"/>
        <v>5</v>
      </c>
      <c r="P22" s="116">
        <f t="shared" si="1"/>
        <v>0.0017361111111111119</v>
      </c>
      <c r="Q22" s="111">
        <v>0.0009259259259259259</v>
      </c>
    </row>
    <row r="23" spans="1:17" ht="15.75">
      <c r="A23" s="16">
        <v>3</v>
      </c>
      <c r="B23" s="79">
        <v>3</v>
      </c>
      <c r="C23" s="36" t="s">
        <v>43</v>
      </c>
      <c r="D23" s="29">
        <v>1990</v>
      </c>
      <c r="E23" s="30" t="s">
        <v>3</v>
      </c>
      <c r="F23" s="50" t="s">
        <v>60</v>
      </c>
      <c r="G23" s="8" t="s">
        <v>125</v>
      </c>
      <c r="H23" s="114">
        <v>0.0013078703703703705</v>
      </c>
      <c r="I23" s="80">
        <v>0.026793981481481485</v>
      </c>
      <c r="J23" s="81">
        <f>I23</f>
        <v>0.026793981481481485</v>
      </c>
      <c r="K23" s="82">
        <v>2</v>
      </c>
      <c r="L23" s="82">
        <v>1</v>
      </c>
      <c r="M23" s="82">
        <v>2</v>
      </c>
      <c r="N23" s="82">
        <v>1</v>
      </c>
      <c r="O23" s="83">
        <f t="shared" si="0"/>
        <v>6</v>
      </c>
      <c r="P23" s="116">
        <f t="shared" si="1"/>
        <v>0.0029398148148148187</v>
      </c>
      <c r="Q23" s="111">
        <v>0.0013078703703703705</v>
      </c>
    </row>
    <row r="24" spans="1:17" ht="15.75">
      <c r="A24" s="16">
        <v>4</v>
      </c>
      <c r="B24" s="79">
        <v>5</v>
      </c>
      <c r="C24" s="36" t="s">
        <v>61</v>
      </c>
      <c r="D24" s="29">
        <v>1991</v>
      </c>
      <c r="E24" s="30" t="s">
        <v>3</v>
      </c>
      <c r="F24" s="50" t="s">
        <v>60</v>
      </c>
      <c r="G24" s="8" t="s">
        <v>124</v>
      </c>
      <c r="H24" s="114">
        <v>0.0028587962962962963</v>
      </c>
      <c r="I24" s="80">
        <v>0.028449074074074075</v>
      </c>
      <c r="J24" s="81">
        <f>I24</f>
        <v>0.028449074074074075</v>
      </c>
      <c r="K24" s="82">
        <v>1</v>
      </c>
      <c r="L24" s="82">
        <v>2</v>
      </c>
      <c r="M24" s="82">
        <v>2</v>
      </c>
      <c r="N24" s="82">
        <v>2</v>
      </c>
      <c r="O24" s="83">
        <f t="shared" si="0"/>
        <v>7</v>
      </c>
      <c r="P24" s="116">
        <f t="shared" si="1"/>
        <v>0.004594907407407409</v>
      </c>
      <c r="Q24" s="111">
        <v>0.0028587962962962963</v>
      </c>
    </row>
    <row r="25" spans="1:17" ht="15.75">
      <c r="A25" s="16">
        <v>5</v>
      </c>
      <c r="B25" s="79">
        <v>4</v>
      </c>
      <c r="C25" s="36" t="s">
        <v>40</v>
      </c>
      <c r="D25" s="29">
        <v>1986</v>
      </c>
      <c r="E25" s="30" t="s">
        <v>2</v>
      </c>
      <c r="F25" s="50" t="s">
        <v>60</v>
      </c>
      <c r="G25" s="8" t="s">
        <v>124</v>
      </c>
      <c r="H25" s="114">
        <v>0.0018981481481481482</v>
      </c>
      <c r="I25" s="80">
        <v>0.028483796296296295</v>
      </c>
      <c r="J25" s="81">
        <f>I25</f>
        <v>0.028483796296296295</v>
      </c>
      <c r="K25" s="82">
        <v>3</v>
      </c>
      <c r="L25" s="82">
        <v>3</v>
      </c>
      <c r="M25" s="82">
        <v>4</v>
      </c>
      <c r="N25" s="82">
        <v>3</v>
      </c>
      <c r="O25" s="83">
        <f t="shared" si="0"/>
        <v>13</v>
      </c>
      <c r="P25" s="116">
        <f t="shared" si="1"/>
        <v>0.004629629629629629</v>
      </c>
      <c r="Q25" s="111">
        <v>0.0018981481481481482</v>
      </c>
    </row>
    <row r="26" spans="1:18" ht="15.75">
      <c r="A26" s="16">
        <v>6</v>
      </c>
      <c r="B26" s="79">
        <v>6</v>
      </c>
      <c r="C26" s="36" t="s">
        <v>42</v>
      </c>
      <c r="D26" s="29">
        <v>1990</v>
      </c>
      <c r="E26" s="30" t="s">
        <v>3</v>
      </c>
      <c r="F26" s="50" t="s">
        <v>60</v>
      </c>
      <c r="G26" s="8" t="s">
        <v>91</v>
      </c>
      <c r="H26" s="114">
        <v>0.003472222222222222</v>
      </c>
      <c r="I26" s="80">
        <v>0.031956018518518516</v>
      </c>
      <c r="J26" s="81">
        <f>I26+R26</f>
        <v>0.03233796296296296</v>
      </c>
      <c r="K26" s="82">
        <v>1</v>
      </c>
      <c r="L26" s="82">
        <v>2</v>
      </c>
      <c r="M26" s="82">
        <v>1</v>
      </c>
      <c r="N26" s="82">
        <v>3</v>
      </c>
      <c r="O26" s="83">
        <f t="shared" si="0"/>
        <v>7</v>
      </c>
      <c r="P26" s="116">
        <f t="shared" si="1"/>
        <v>0.008483796296296291</v>
      </c>
      <c r="Q26" s="111">
        <v>0.0038541666666666668</v>
      </c>
      <c r="R26" s="64">
        <f>Q26-H26</f>
        <v>0.00038194444444444474</v>
      </c>
    </row>
    <row r="27" spans="1:18" ht="15.75">
      <c r="A27" s="16">
        <v>7</v>
      </c>
      <c r="B27" s="79">
        <v>7</v>
      </c>
      <c r="C27" s="36" t="s">
        <v>104</v>
      </c>
      <c r="D27" s="29">
        <v>1993</v>
      </c>
      <c r="E27" s="30">
        <v>1</v>
      </c>
      <c r="F27" s="50" t="s">
        <v>60</v>
      </c>
      <c r="G27" s="8" t="s">
        <v>91</v>
      </c>
      <c r="H27" s="114">
        <v>0.003472222222222222</v>
      </c>
      <c r="I27" s="80">
        <v>0.032789351851851854</v>
      </c>
      <c r="J27" s="81">
        <f>I27+R27</f>
        <v>0.03346064814814815</v>
      </c>
      <c r="K27" s="82">
        <v>1</v>
      </c>
      <c r="L27" s="82">
        <v>3</v>
      </c>
      <c r="M27" s="82">
        <v>3</v>
      </c>
      <c r="N27" s="82">
        <v>1</v>
      </c>
      <c r="O27" s="83">
        <f t="shared" si="0"/>
        <v>8</v>
      </c>
      <c r="P27" s="116">
        <f t="shared" si="1"/>
        <v>0.009606481481481483</v>
      </c>
      <c r="Q27" s="111">
        <v>0.004143518518518519</v>
      </c>
      <c r="R27" s="64">
        <f>Q27-H27</f>
        <v>0.0006712962962962966</v>
      </c>
    </row>
    <row r="28" spans="1:18" ht="15.75">
      <c r="A28" s="16"/>
      <c r="B28" s="79">
        <v>8</v>
      </c>
      <c r="C28" s="36" t="s">
        <v>44</v>
      </c>
      <c r="D28" s="29">
        <v>1990</v>
      </c>
      <c r="E28" s="30" t="s">
        <v>3</v>
      </c>
      <c r="F28" s="50" t="s">
        <v>60</v>
      </c>
      <c r="G28" s="8" t="s">
        <v>120</v>
      </c>
      <c r="H28" s="114">
        <v>0.003472222222222222</v>
      </c>
      <c r="I28" s="80" t="s">
        <v>0</v>
      </c>
      <c r="J28" s="81"/>
      <c r="K28" s="82" t="s">
        <v>0</v>
      </c>
      <c r="L28" s="82" t="s">
        <v>0</v>
      </c>
      <c r="M28" s="82" t="s">
        <v>0</v>
      </c>
      <c r="N28" s="82" t="s">
        <v>0</v>
      </c>
      <c r="O28" s="83">
        <f t="shared" si="0"/>
        <v>0</v>
      </c>
      <c r="P28" s="116"/>
      <c r="Q28" s="111">
        <v>0.004155092592592593</v>
      </c>
      <c r="R28" s="64">
        <f>Q28-H28</f>
        <v>0.000682870370370371</v>
      </c>
    </row>
    <row r="29" spans="1:16" ht="15.75">
      <c r="A29" s="16"/>
      <c r="B29" s="79"/>
      <c r="C29" s="55"/>
      <c r="D29" s="85"/>
      <c r="E29" s="85"/>
      <c r="J29" s="81"/>
      <c r="K29" s="86"/>
      <c r="L29" s="86"/>
      <c r="M29" s="86"/>
      <c r="N29" s="86"/>
      <c r="O29" s="87"/>
      <c r="P29" s="88"/>
    </row>
    <row r="30" spans="1:16" ht="15.75" hidden="1">
      <c r="A30" s="16"/>
      <c r="B30" s="79"/>
      <c r="C30" s="55"/>
      <c r="D30" s="85"/>
      <c r="E30" s="85"/>
      <c r="J30" s="18"/>
      <c r="K30" s="86"/>
      <c r="L30" s="86"/>
      <c r="M30" s="86"/>
      <c r="N30" s="86"/>
      <c r="O30" s="87"/>
      <c r="P30" s="88"/>
    </row>
    <row r="31" spans="1:16" ht="15" hidden="1">
      <c r="A31" s="8"/>
      <c r="B31" s="45" t="s">
        <v>53</v>
      </c>
      <c r="C31" s="8"/>
      <c r="D31" s="8" t="s">
        <v>0</v>
      </c>
      <c r="E31" s="8"/>
      <c r="F31" s="8"/>
      <c r="G31" s="8"/>
      <c r="H31" s="8"/>
      <c r="I31" s="89"/>
      <c r="J31" s="19"/>
      <c r="K31" s="66"/>
      <c r="L31" s="66"/>
      <c r="M31" s="66"/>
      <c r="N31" s="66"/>
      <c r="O31" s="87"/>
      <c r="P31" s="39"/>
    </row>
    <row r="32" spans="1:16" ht="15" hidden="1">
      <c r="A32" s="8"/>
      <c r="B32" s="45" t="s">
        <v>54</v>
      </c>
      <c r="C32" s="8"/>
      <c r="D32" s="57"/>
      <c r="E32" s="8"/>
      <c r="F32" s="8"/>
      <c r="G32" s="8"/>
      <c r="H32" s="8"/>
      <c r="I32" s="89"/>
      <c r="J32" s="19"/>
      <c r="K32" s="66"/>
      <c r="L32" s="66"/>
      <c r="M32" s="66"/>
      <c r="N32" s="66"/>
      <c r="O32" s="87"/>
      <c r="P32" s="39"/>
    </row>
    <row r="33" spans="1:16" ht="15" hidden="1">
      <c r="A33" s="8"/>
      <c r="B33" s="45" t="s">
        <v>67</v>
      </c>
      <c r="C33" s="8"/>
      <c r="D33" s="59"/>
      <c r="E33" s="8"/>
      <c r="F33" s="8"/>
      <c r="G33" s="8"/>
      <c r="H33" s="8"/>
      <c r="I33" s="89"/>
      <c r="J33" s="19"/>
      <c r="K33" s="66"/>
      <c r="L33" s="66"/>
      <c r="M33" s="66"/>
      <c r="N33" s="66"/>
      <c r="O33" s="87"/>
      <c r="P33" s="39"/>
    </row>
    <row r="34" spans="1:16" ht="15" hidden="1">
      <c r="A34" s="8"/>
      <c r="B34" s="45" t="s">
        <v>68</v>
      </c>
      <c r="C34" s="8"/>
      <c r="D34" s="57" t="s">
        <v>0</v>
      </c>
      <c r="E34" s="8"/>
      <c r="F34" s="8"/>
      <c r="G34" s="8"/>
      <c r="H34" s="8"/>
      <c r="I34" s="89"/>
      <c r="J34" s="19"/>
      <c r="K34" s="66"/>
      <c r="L34" s="66"/>
      <c r="M34" s="66"/>
      <c r="N34" s="66"/>
      <c r="O34" s="87"/>
      <c r="P34" s="39"/>
    </row>
    <row r="35" spans="1:16" ht="15" hidden="1">
      <c r="A35" s="8"/>
      <c r="B35" s="45"/>
      <c r="C35" s="8"/>
      <c r="D35" s="57"/>
      <c r="E35" s="8"/>
      <c r="F35" s="8"/>
      <c r="G35" s="8"/>
      <c r="H35" s="8"/>
      <c r="I35" s="89"/>
      <c r="J35" s="19"/>
      <c r="K35" s="66"/>
      <c r="L35" s="66"/>
      <c r="M35" s="66"/>
      <c r="N35" s="66"/>
      <c r="O35" s="87"/>
      <c r="P35" s="39"/>
    </row>
    <row r="36" spans="1:16" ht="15" hidden="1">
      <c r="A36" s="8"/>
      <c r="B36" s="45"/>
      <c r="C36" s="8"/>
      <c r="D36" s="57"/>
      <c r="E36" s="8"/>
      <c r="F36" s="8"/>
      <c r="G36" s="8"/>
      <c r="H36" s="8"/>
      <c r="I36" s="89"/>
      <c r="J36" s="19"/>
      <c r="K36" s="66"/>
      <c r="L36" s="66"/>
      <c r="M36" s="66"/>
      <c r="N36" s="66"/>
      <c r="O36" s="87"/>
      <c r="P36" s="39"/>
    </row>
    <row r="37" spans="1:16" ht="15" hidden="1">
      <c r="A37" s="8"/>
      <c r="B37" s="45"/>
      <c r="C37" s="8"/>
      <c r="D37" s="57"/>
      <c r="E37" s="8"/>
      <c r="F37" s="8"/>
      <c r="G37" s="8"/>
      <c r="H37" s="8"/>
      <c r="I37" s="89"/>
      <c r="J37" s="19"/>
      <c r="K37" s="66"/>
      <c r="L37" s="66"/>
      <c r="M37" s="66"/>
      <c r="N37" s="66"/>
      <c r="O37" s="87"/>
      <c r="P37" s="39"/>
    </row>
    <row r="38" spans="1:16" ht="14.25" hidden="1">
      <c r="A38" s="8"/>
      <c r="B38" s="28" t="s">
        <v>55</v>
      </c>
      <c r="C38" s="25"/>
      <c r="D38" s="25"/>
      <c r="E38" s="25"/>
      <c r="F38" s="25"/>
      <c r="G38" s="25"/>
      <c r="H38" s="25"/>
      <c r="I38" s="66"/>
      <c r="J38" s="66"/>
      <c r="K38" s="66"/>
      <c r="L38" s="66"/>
      <c r="M38" s="66"/>
      <c r="N38" s="66"/>
      <c r="O38" s="87"/>
      <c r="P38" s="39"/>
    </row>
    <row r="39" spans="1:16" ht="14.25" hidden="1">
      <c r="A39" s="8"/>
      <c r="B39" s="28" t="s">
        <v>147</v>
      </c>
      <c r="C39" s="25"/>
      <c r="D39" s="25"/>
      <c r="E39" s="25"/>
      <c r="F39" s="25"/>
      <c r="G39" s="25"/>
      <c r="H39" s="25"/>
      <c r="I39" s="66"/>
      <c r="J39" s="66"/>
      <c r="K39" s="66"/>
      <c r="L39" s="66"/>
      <c r="M39" s="66"/>
      <c r="N39" s="66"/>
      <c r="O39" s="87"/>
      <c r="P39" s="39"/>
    </row>
    <row r="40" spans="1:16" ht="14.25" hidden="1">
      <c r="A40" s="8"/>
      <c r="B40" s="25"/>
      <c r="C40" s="25"/>
      <c r="D40" s="25"/>
      <c r="E40" s="25"/>
      <c r="F40" s="25"/>
      <c r="G40" s="25"/>
      <c r="H40" s="25"/>
      <c r="I40" s="66"/>
      <c r="J40" s="66"/>
      <c r="K40" s="66"/>
      <c r="L40" s="66"/>
      <c r="M40" s="66"/>
      <c r="N40" s="66"/>
      <c r="O40" s="87"/>
      <c r="P40" s="39"/>
    </row>
    <row r="41" spans="1:16" ht="14.25" hidden="1">
      <c r="A41" s="8"/>
      <c r="B41" s="28" t="s">
        <v>56</v>
      </c>
      <c r="C41" s="25"/>
      <c r="D41" s="25"/>
      <c r="E41" s="25"/>
      <c r="F41" s="25"/>
      <c r="G41" s="25"/>
      <c r="H41" s="25"/>
      <c r="I41" s="66"/>
      <c r="J41" s="66"/>
      <c r="K41" s="66"/>
      <c r="L41" s="66"/>
      <c r="M41" s="66"/>
      <c r="N41" s="66"/>
      <c r="O41" s="87"/>
      <c r="P41" s="39"/>
    </row>
    <row r="42" spans="1:16" ht="14.25" hidden="1">
      <c r="A42" s="8"/>
      <c r="B42" s="28" t="s">
        <v>76</v>
      </c>
      <c r="C42" s="25"/>
      <c r="D42" s="25"/>
      <c r="E42" s="25"/>
      <c r="F42" s="25"/>
      <c r="G42" s="25"/>
      <c r="H42" s="25"/>
      <c r="I42" s="66"/>
      <c r="J42" s="66"/>
      <c r="K42" s="66"/>
      <c r="L42" s="66"/>
      <c r="M42" s="66"/>
      <c r="N42" s="66"/>
      <c r="O42" s="87"/>
      <c r="P42" s="39"/>
    </row>
    <row r="43" spans="1:16" ht="15.75" hidden="1">
      <c r="A43" s="16"/>
      <c r="B43" s="79"/>
      <c r="C43" s="55"/>
      <c r="D43" s="85"/>
      <c r="E43" s="85"/>
      <c r="J43" s="18"/>
      <c r="K43" s="86"/>
      <c r="L43" s="86"/>
      <c r="M43" s="86"/>
      <c r="N43" s="86"/>
      <c r="O43" s="87"/>
      <c r="P43" s="88"/>
    </row>
    <row r="44" spans="1:16" ht="15.75" hidden="1">
      <c r="A44" s="16"/>
      <c r="B44" s="79"/>
      <c r="C44" s="55"/>
      <c r="D44" s="85"/>
      <c r="E44" s="85"/>
      <c r="J44" s="18"/>
      <c r="K44" s="86"/>
      <c r="L44" s="86"/>
      <c r="M44" s="86"/>
      <c r="N44" s="86"/>
      <c r="O44" s="87"/>
      <c r="P44" s="88"/>
    </row>
    <row r="45" spans="1:16" ht="15.75" hidden="1">
      <c r="A45" s="16"/>
      <c r="B45" s="79"/>
      <c r="C45" s="55"/>
      <c r="D45" s="85"/>
      <c r="E45" s="85"/>
      <c r="J45" s="18"/>
      <c r="K45" s="86"/>
      <c r="L45" s="86"/>
      <c r="M45" s="86"/>
      <c r="N45" s="86"/>
      <c r="O45" s="87"/>
      <c r="P45" s="88"/>
    </row>
    <row r="46" spans="1:16" ht="15.75" hidden="1">
      <c r="A46" s="16"/>
      <c r="B46" s="79"/>
      <c r="C46" s="55"/>
      <c r="D46" s="85"/>
      <c r="E46" s="85"/>
      <c r="J46" s="18"/>
      <c r="K46" s="86"/>
      <c r="L46" s="86"/>
      <c r="M46" s="86"/>
      <c r="N46" s="86"/>
      <c r="O46" s="87"/>
      <c r="P46" s="88"/>
    </row>
    <row r="47" spans="1:16" ht="15.75" hidden="1">
      <c r="A47" s="16"/>
      <c r="B47" s="79"/>
      <c r="C47" s="55"/>
      <c r="D47" s="85"/>
      <c r="E47" s="85"/>
      <c r="J47" s="18"/>
      <c r="K47" s="86"/>
      <c r="L47" s="86"/>
      <c r="M47" s="86"/>
      <c r="N47" s="86"/>
      <c r="O47" s="87"/>
      <c r="P47" s="88"/>
    </row>
    <row r="48" spans="1:16" ht="15.75" hidden="1">
      <c r="A48" s="16"/>
      <c r="B48" s="79"/>
      <c r="C48" s="55"/>
      <c r="D48" s="85"/>
      <c r="E48" s="85"/>
      <c r="J48" s="18"/>
      <c r="K48" s="86"/>
      <c r="L48" s="86"/>
      <c r="M48" s="86"/>
      <c r="N48" s="86"/>
      <c r="O48" s="87"/>
      <c r="P48" s="88"/>
    </row>
    <row r="49" spans="1:16" ht="15.75" hidden="1">
      <c r="A49" s="16"/>
      <c r="B49" s="79"/>
      <c r="C49" s="55"/>
      <c r="D49" s="85"/>
      <c r="E49" s="85"/>
      <c r="J49" s="18"/>
      <c r="K49" s="86"/>
      <c r="L49" s="86"/>
      <c r="M49" s="86"/>
      <c r="N49" s="86"/>
      <c r="O49" s="87"/>
      <c r="P49" s="88"/>
    </row>
    <row r="50" spans="1:16" ht="15.75" hidden="1">
      <c r="A50" s="16"/>
      <c r="B50" s="79"/>
      <c r="C50" s="55"/>
      <c r="D50" s="85"/>
      <c r="E50" s="85"/>
      <c r="J50" s="18"/>
      <c r="K50" s="86"/>
      <c r="L50" s="86"/>
      <c r="M50" s="86"/>
      <c r="N50" s="86"/>
      <c r="O50" s="87"/>
      <c r="P50" s="88"/>
    </row>
    <row r="51" spans="1:16" ht="15.75" hidden="1">
      <c r="A51" s="16"/>
      <c r="B51" s="79"/>
      <c r="C51" s="55"/>
      <c r="D51" s="85"/>
      <c r="E51" s="85"/>
      <c r="J51" s="18"/>
      <c r="K51" s="86"/>
      <c r="L51" s="86"/>
      <c r="M51" s="86"/>
      <c r="N51" s="86"/>
      <c r="O51" s="87"/>
      <c r="P51" s="88"/>
    </row>
    <row r="52" spans="1:16" ht="15.75" hidden="1">
      <c r="A52" s="16"/>
      <c r="B52" s="79"/>
      <c r="C52" s="55"/>
      <c r="D52" s="85"/>
      <c r="E52" s="85"/>
      <c r="J52" s="18"/>
      <c r="K52" s="86"/>
      <c r="L52" s="86"/>
      <c r="M52" s="86"/>
      <c r="N52" s="86"/>
      <c r="O52" s="87"/>
      <c r="P52" s="88"/>
    </row>
    <row r="53" spans="1:16" ht="15.75" hidden="1">
      <c r="A53" s="16"/>
      <c r="B53" s="79"/>
      <c r="C53" s="55"/>
      <c r="D53" s="85"/>
      <c r="E53" s="85"/>
      <c r="J53" s="18"/>
      <c r="K53" s="86"/>
      <c r="L53" s="86"/>
      <c r="M53" s="86"/>
      <c r="N53" s="86"/>
      <c r="O53" s="87"/>
      <c r="P53" s="88"/>
    </row>
    <row r="54" spans="1:16" ht="15.75" hidden="1">
      <c r="A54" s="16"/>
      <c r="B54" s="79"/>
      <c r="C54" s="55"/>
      <c r="D54" s="85"/>
      <c r="E54" s="85"/>
      <c r="J54" s="18"/>
      <c r="K54" s="86"/>
      <c r="L54" s="86"/>
      <c r="M54" s="86"/>
      <c r="N54" s="86"/>
      <c r="O54" s="87"/>
      <c r="P54" s="88"/>
    </row>
    <row r="55" spans="1:16" ht="15.75" hidden="1">
      <c r="A55" s="16"/>
      <c r="B55" s="79"/>
      <c r="C55" s="55"/>
      <c r="D55" s="85"/>
      <c r="E55" s="85"/>
      <c r="J55" s="18"/>
      <c r="K55" s="86"/>
      <c r="L55" s="86"/>
      <c r="M55" s="86"/>
      <c r="N55" s="86"/>
      <c r="O55" s="87"/>
      <c r="P55" s="88"/>
    </row>
    <row r="56" spans="1:16" ht="15.75" hidden="1">
      <c r="A56" s="16"/>
      <c r="B56" s="79"/>
      <c r="C56" s="55"/>
      <c r="D56" s="85"/>
      <c r="E56" s="85"/>
      <c r="J56" s="18"/>
      <c r="K56" s="86"/>
      <c r="L56" s="86"/>
      <c r="M56" s="86"/>
      <c r="N56" s="86"/>
      <c r="O56" s="87"/>
      <c r="P56" s="88"/>
    </row>
    <row r="57" spans="1:16" ht="15.75" hidden="1">
      <c r="A57" s="16"/>
      <c r="B57" s="79"/>
      <c r="C57" s="55"/>
      <c r="D57" s="85"/>
      <c r="E57" s="85"/>
      <c r="J57" s="18"/>
      <c r="K57" s="86"/>
      <c r="L57" s="86"/>
      <c r="M57" s="86"/>
      <c r="N57" s="86"/>
      <c r="O57" s="87"/>
      <c r="P57" s="88"/>
    </row>
    <row r="58" spans="1:16" ht="15.75" hidden="1">
      <c r="A58" s="16"/>
      <c r="B58" s="79"/>
      <c r="C58" s="55"/>
      <c r="D58" s="85"/>
      <c r="E58" s="85"/>
      <c r="J58" s="18"/>
      <c r="K58" s="86"/>
      <c r="L58" s="86"/>
      <c r="M58" s="86"/>
      <c r="N58" s="86"/>
      <c r="O58" s="87"/>
      <c r="P58" s="88"/>
    </row>
    <row r="59" spans="1:16" ht="15.75" hidden="1">
      <c r="A59" s="16"/>
      <c r="B59" s="79"/>
      <c r="C59" s="55"/>
      <c r="D59" s="85"/>
      <c r="E59" s="85"/>
      <c r="J59" s="18"/>
      <c r="K59" s="86"/>
      <c r="L59" s="86"/>
      <c r="M59" s="86"/>
      <c r="N59" s="86"/>
      <c r="O59" s="87"/>
      <c r="P59" s="88"/>
    </row>
    <row r="60" spans="1:16" ht="15.75" hidden="1">
      <c r="A60" s="16"/>
      <c r="B60" s="79"/>
      <c r="C60" s="55"/>
      <c r="D60" s="85"/>
      <c r="E60" s="85"/>
      <c r="J60" s="18"/>
      <c r="K60" s="86"/>
      <c r="L60" s="86"/>
      <c r="M60" s="86"/>
      <c r="N60" s="86"/>
      <c r="O60" s="87"/>
      <c r="P60" s="88"/>
    </row>
    <row r="61" spans="1:16" ht="15.75" hidden="1">
      <c r="A61" s="16"/>
      <c r="B61" s="79"/>
      <c r="C61" s="55"/>
      <c r="D61" s="85"/>
      <c r="E61" s="85"/>
      <c r="J61" s="18"/>
      <c r="K61" s="86"/>
      <c r="L61" s="86"/>
      <c r="M61" s="86"/>
      <c r="N61" s="86"/>
      <c r="O61" s="87"/>
      <c r="P61" s="88"/>
    </row>
    <row r="62" spans="1:16" ht="15.75" hidden="1">
      <c r="A62" s="16"/>
      <c r="B62" s="79"/>
      <c r="C62" s="55"/>
      <c r="D62" s="85"/>
      <c r="E62" s="85"/>
      <c r="J62" s="18"/>
      <c r="K62" s="86"/>
      <c r="L62" s="86"/>
      <c r="M62" s="86"/>
      <c r="N62" s="86"/>
      <c r="O62" s="87"/>
      <c r="P62" s="88"/>
    </row>
    <row r="63" spans="1:16" ht="15.75" hidden="1">
      <c r="A63" s="16"/>
      <c r="B63" s="79"/>
      <c r="C63" s="55"/>
      <c r="D63" s="85"/>
      <c r="E63" s="85"/>
      <c r="J63" s="18"/>
      <c r="K63" s="86"/>
      <c r="L63" s="86"/>
      <c r="M63" s="86"/>
      <c r="N63" s="86"/>
      <c r="O63" s="87"/>
      <c r="P63" s="88"/>
    </row>
    <row r="64" spans="1:16" ht="15.75" hidden="1">
      <c r="A64" s="16"/>
      <c r="B64" s="79"/>
      <c r="C64" s="55"/>
      <c r="D64" s="85"/>
      <c r="E64" s="85"/>
      <c r="J64" s="18"/>
      <c r="K64" s="86"/>
      <c r="L64" s="86"/>
      <c r="M64" s="86"/>
      <c r="N64" s="86"/>
      <c r="O64" s="87"/>
      <c r="P64" s="88"/>
    </row>
    <row r="65" spans="1:16" ht="15.75" hidden="1">
      <c r="A65" s="16"/>
      <c r="B65" s="79"/>
      <c r="C65" s="55"/>
      <c r="D65" s="85"/>
      <c r="E65" s="85"/>
      <c r="J65" s="18"/>
      <c r="K65" s="86"/>
      <c r="L65" s="86"/>
      <c r="M65" s="86"/>
      <c r="N65" s="86"/>
      <c r="O65" s="87"/>
      <c r="P65" s="88"/>
    </row>
    <row r="66" spans="1:16" ht="15.75" hidden="1">
      <c r="A66" s="16"/>
      <c r="B66" s="79"/>
      <c r="C66" s="55"/>
      <c r="D66" s="85"/>
      <c r="E66" s="85"/>
      <c r="J66" s="18"/>
      <c r="K66" s="86"/>
      <c r="L66" s="86"/>
      <c r="M66" s="86"/>
      <c r="N66" s="86"/>
      <c r="O66" s="87"/>
      <c r="P66" s="88"/>
    </row>
    <row r="67" spans="1:16" ht="15.75" hidden="1">
      <c r="A67" s="16"/>
      <c r="B67" s="79"/>
      <c r="C67" s="55"/>
      <c r="D67" s="85"/>
      <c r="E67" s="85"/>
      <c r="J67" s="18"/>
      <c r="K67" s="86"/>
      <c r="L67" s="86"/>
      <c r="M67" s="86"/>
      <c r="N67" s="86"/>
      <c r="O67" s="87"/>
      <c r="P67" s="88"/>
    </row>
    <row r="68" spans="1:16" ht="15.75" hidden="1">
      <c r="A68" s="16"/>
      <c r="B68" s="79"/>
      <c r="C68" s="55"/>
      <c r="D68" s="85"/>
      <c r="E68" s="85"/>
      <c r="J68" s="18"/>
      <c r="K68" s="86"/>
      <c r="L68" s="86"/>
      <c r="M68" s="86"/>
      <c r="N68" s="86"/>
      <c r="O68" s="87"/>
      <c r="P68" s="88"/>
    </row>
    <row r="69" spans="1:18" ht="18" hidden="1">
      <c r="A69" s="123" t="s">
        <v>100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/>
      <c r="O69"/>
      <c r="P69"/>
      <c r="Q69"/>
      <c r="R69"/>
    </row>
    <row r="70" spans="1:18" ht="18" hidden="1">
      <c r="A70" s="123" t="s">
        <v>127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/>
      <c r="O70"/>
      <c r="P70"/>
      <c r="Q70"/>
      <c r="R70"/>
    </row>
    <row r="71" spans="1:18" ht="18" hidden="1">
      <c r="A71" s="123" t="s">
        <v>128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/>
      <c r="O71"/>
      <c r="P71"/>
      <c r="Q71"/>
      <c r="R71"/>
    </row>
    <row r="72" spans="9:18" ht="12.75" hidden="1">
      <c r="I72"/>
      <c r="K72"/>
      <c r="L72"/>
      <c r="M72"/>
      <c r="N72"/>
      <c r="O72"/>
      <c r="P72"/>
      <c r="Q72"/>
      <c r="R72"/>
    </row>
    <row r="73" spans="1:18" ht="20.25" hidden="1">
      <c r="A73" s="124" t="s">
        <v>101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/>
      <c r="O73"/>
      <c r="P73"/>
      <c r="Q73"/>
      <c r="R73"/>
    </row>
    <row r="74" spans="1:18" ht="20.25" hidden="1">
      <c r="A74" s="124" t="s">
        <v>129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25"/>
      <c r="O74" s="25"/>
      <c r="P74" s="8"/>
      <c r="Q74"/>
      <c r="R74"/>
    </row>
    <row r="75" spans="1:18" ht="20.25" hidden="1">
      <c r="A75" s="124" t="s">
        <v>133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25"/>
      <c r="O75" s="25"/>
      <c r="P75" s="8"/>
      <c r="Q75"/>
      <c r="R75"/>
    </row>
    <row r="76" spans="1:18" ht="20.25" hidden="1">
      <c r="A76" s="124" t="s">
        <v>130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25"/>
      <c r="O76" s="25"/>
      <c r="P76" s="8"/>
      <c r="Q76"/>
      <c r="R76"/>
    </row>
    <row r="77" spans="1:16" ht="12.75" hidden="1">
      <c r="A77" s="47" t="s">
        <v>0</v>
      </c>
      <c r="B77" s="25"/>
      <c r="C77" s="58"/>
      <c r="D77" s="25"/>
      <c r="E77" s="25"/>
      <c r="F77" s="25"/>
      <c r="G77" s="25"/>
      <c r="H77" s="25"/>
      <c r="I77" s="66"/>
      <c r="J77" s="66"/>
      <c r="K77" s="66"/>
      <c r="L77" s="66"/>
      <c r="M77" s="66"/>
      <c r="N77" s="66"/>
      <c r="O77" s="67"/>
      <c r="P77" s="66"/>
    </row>
    <row r="78" spans="1:16" ht="18" hidden="1">
      <c r="A78" s="125" t="s">
        <v>144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1:16" ht="18" hidden="1">
      <c r="A79" s="125" t="s">
        <v>93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1:16" ht="12.75" hidden="1">
      <c r="A80" s="47" t="s">
        <v>143</v>
      </c>
      <c r="B80" s="25"/>
      <c r="C80" s="58"/>
      <c r="D80" s="25"/>
      <c r="E80" s="25"/>
      <c r="F80" s="25"/>
      <c r="G80" s="25"/>
      <c r="H80" s="25"/>
      <c r="I80" s="66"/>
      <c r="K80" s="66"/>
      <c r="L80" s="66"/>
      <c r="N80" s="66" t="s">
        <v>86</v>
      </c>
      <c r="O80" s="67"/>
      <c r="P80" s="66"/>
    </row>
    <row r="81" spans="1:16" ht="12.75" hidden="1">
      <c r="A81" s="47"/>
      <c r="B81" s="25"/>
      <c r="C81" s="58"/>
      <c r="D81" s="25"/>
      <c r="E81" s="25"/>
      <c r="F81" s="25"/>
      <c r="G81" s="25"/>
      <c r="H81" s="25"/>
      <c r="I81" s="66"/>
      <c r="J81" s="66"/>
      <c r="K81" s="66"/>
      <c r="L81" s="66"/>
      <c r="M81" s="66"/>
      <c r="N81" s="66"/>
      <c r="O81" s="67"/>
      <c r="P81" s="66"/>
    </row>
    <row r="82" spans="1:16" ht="12.75" hidden="1">
      <c r="A82" s="47" t="s">
        <v>63</v>
      </c>
      <c r="B82" s="25"/>
      <c r="C82" s="58"/>
      <c r="D82" s="25"/>
      <c r="E82" s="25"/>
      <c r="F82" s="25"/>
      <c r="G82" s="25"/>
      <c r="H82" s="25"/>
      <c r="I82" s="66"/>
      <c r="J82" s="66"/>
      <c r="K82" s="66"/>
      <c r="L82" s="66"/>
      <c r="M82" s="66"/>
      <c r="N82" s="66"/>
      <c r="O82" s="67"/>
      <c r="P82" s="66"/>
    </row>
    <row r="83" spans="1:16" ht="12.75" hidden="1">
      <c r="A83" s="47" t="s">
        <v>87</v>
      </c>
      <c r="B83" s="25"/>
      <c r="C83" s="58"/>
      <c r="D83" s="25"/>
      <c r="E83" s="25"/>
      <c r="F83" s="25"/>
      <c r="G83" s="25"/>
      <c r="H83" s="25"/>
      <c r="I83" s="66"/>
      <c r="J83" s="66"/>
      <c r="K83" s="66"/>
      <c r="L83" s="66"/>
      <c r="M83" s="66"/>
      <c r="N83" s="66"/>
      <c r="O83" s="67"/>
      <c r="P83" s="66"/>
    </row>
    <row r="84" spans="1:18" s="71" customFormat="1" ht="12.75" customHeight="1" hidden="1">
      <c r="A84" s="68" t="s">
        <v>64</v>
      </c>
      <c r="B84" s="4" t="s">
        <v>30</v>
      </c>
      <c r="C84" s="62" t="s">
        <v>5</v>
      </c>
      <c r="D84" s="62" t="s">
        <v>6</v>
      </c>
      <c r="E84" s="62" t="s">
        <v>7</v>
      </c>
      <c r="F84" s="62" t="s">
        <v>58</v>
      </c>
      <c r="G84" s="61" t="s">
        <v>59</v>
      </c>
      <c r="H84" s="112"/>
      <c r="I84" s="69" t="s">
        <v>31</v>
      </c>
      <c r="J84" s="70" t="s">
        <v>31</v>
      </c>
      <c r="K84" s="128" t="s">
        <v>32</v>
      </c>
      <c r="L84" s="129"/>
      <c r="M84" s="129"/>
      <c r="N84" s="129"/>
      <c r="O84" s="130"/>
      <c r="P84" s="69" t="s">
        <v>9</v>
      </c>
      <c r="Q84" s="64"/>
      <c r="R84" s="64"/>
    </row>
    <row r="85" spans="1:18" s="71" customFormat="1" ht="12" hidden="1">
      <c r="A85" s="72" t="s">
        <v>65</v>
      </c>
      <c r="B85" s="9" t="s">
        <v>34</v>
      </c>
      <c r="C85" s="74" t="s">
        <v>10</v>
      </c>
      <c r="D85" s="74" t="s">
        <v>11</v>
      </c>
      <c r="E85" s="74" t="s">
        <v>12</v>
      </c>
      <c r="F85" s="74"/>
      <c r="G85" s="73" t="s">
        <v>35</v>
      </c>
      <c r="H85" s="113"/>
      <c r="I85" s="75" t="s">
        <v>36</v>
      </c>
      <c r="J85" s="76" t="s">
        <v>14</v>
      </c>
      <c r="K85" s="76" t="s">
        <v>16</v>
      </c>
      <c r="L85" s="76" t="s">
        <v>16</v>
      </c>
      <c r="M85" s="76" t="s">
        <v>17</v>
      </c>
      <c r="N85" s="76" t="s">
        <v>17</v>
      </c>
      <c r="O85" s="77" t="s">
        <v>37</v>
      </c>
      <c r="P85" s="78" t="s">
        <v>18</v>
      </c>
      <c r="Q85" s="64"/>
      <c r="R85" s="64"/>
    </row>
    <row r="86" spans="1:16" ht="18" hidden="1">
      <c r="A86" s="20" t="s">
        <v>0</v>
      </c>
      <c r="B86" s="21" t="s">
        <v>0</v>
      </c>
      <c r="C86" s="8"/>
      <c r="D86" s="16"/>
      <c r="E86" s="17"/>
      <c r="G86" s="52"/>
      <c r="H86" s="52"/>
      <c r="I86" s="89"/>
      <c r="J86" s="18"/>
      <c r="K86" s="18"/>
      <c r="L86" s="18"/>
      <c r="M86" s="18"/>
      <c r="N86" s="18"/>
      <c r="O86" s="90"/>
      <c r="P86" s="18"/>
    </row>
    <row r="87" spans="1:16" ht="15.75" hidden="1">
      <c r="A87" s="16">
        <v>1</v>
      </c>
      <c r="B87" s="79">
        <v>9</v>
      </c>
      <c r="C87" t="s">
        <v>71</v>
      </c>
      <c r="D87" s="3">
        <v>1993</v>
      </c>
      <c r="E87" s="3" t="s">
        <v>3</v>
      </c>
      <c r="F87" t="s">
        <v>60</v>
      </c>
      <c r="G87" t="s">
        <v>38</v>
      </c>
      <c r="I87" s="80">
        <v>0.0289375</v>
      </c>
      <c r="J87" s="18">
        <f>I87</f>
        <v>0.0289375</v>
      </c>
      <c r="K87" s="82">
        <v>1</v>
      </c>
      <c r="L87" s="82">
        <v>1</v>
      </c>
      <c r="M87" s="82">
        <v>1</v>
      </c>
      <c r="N87" s="82">
        <v>1</v>
      </c>
      <c r="O87" s="83">
        <f aca="true" t="shared" si="2" ref="O87:O97">SUM(K87:N87)</f>
        <v>4</v>
      </c>
      <c r="P87" s="84">
        <f>J87-$J$87</f>
        <v>0</v>
      </c>
    </row>
    <row r="88" spans="1:16" ht="15.75" hidden="1">
      <c r="A88" s="16">
        <v>2</v>
      </c>
      <c r="B88" s="79">
        <v>10</v>
      </c>
      <c r="C88" t="s">
        <v>73</v>
      </c>
      <c r="D88" s="3">
        <v>1992</v>
      </c>
      <c r="E88" s="3" t="s">
        <v>3</v>
      </c>
      <c r="F88" t="s">
        <v>66</v>
      </c>
      <c r="G88" t="s">
        <v>90</v>
      </c>
      <c r="I88" s="80">
        <v>0.03052430555555555</v>
      </c>
      <c r="J88" s="18">
        <f>I88</f>
        <v>0.03052430555555555</v>
      </c>
      <c r="K88" s="82">
        <v>3</v>
      </c>
      <c r="L88" s="82">
        <v>1</v>
      </c>
      <c r="M88" s="82">
        <v>1</v>
      </c>
      <c r="N88" s="82">
        <v>1</v>
      </c>
      <c r="O88" s="83">
        <f t="shared" si="2"/>
        <v>6</v>
      </c>
      <c r="P88" s="84">
        <f aca="true" t="shared" si="3" ref="P88:P97">J88-$J$87</f>
        <v>0.0015868055555555496</v>
      </c>
    </row>
    <row r="89" spans="1:16" ht="15.75" hidden="1">
      <c r="A89" s="16">
        <v>3</v>
      </c>
      <c r="B89" s="79">
        <v>11</v>
      </c>
      <c r="C89" t="s">
        <v>41</v>
      </c>
      <c r="D89" s="3">
        <v>1990</v>
      </c>
      <c r="E89" s="3" t="s">
        <v>3</v>
      </c>
      <c r="F89" t="s">
        <v>60</v>
      </c>
      <c r="G89" t="s">
        <v>38</v>
      </c>
      <c r="I89" s="80">
        <v>0.030790509259259257</v>
      </c>
      <c r="J89" s="18">
        <f>I89</f>
        <v>0.030790509259259257</v>
      </c>
      <c r="K89" s="82">
        <v>1</v>
      </c>
      <c r="L89" s="82">
        <v>2</v>
      </c>
      <c r="M89" s="82">
        <v>4</v>
      </c>
      <c r="N89" s="82">
        <v>4</v>
      </c>
      <c r="O89" s="83">
        <f t="shared" si="2"/>
        <v>11</v>
      </c>
      <c r="P89" s="84">
        <f t="shared" si="3"/>
        <v>0.0018530092592592556</v>
      </c>
    </row>
    <row r="90" spans="1:16" ht="15.75" hidden="1">
      <c r="A90" s="16">
        <v>4</v>
      </c>
      <c r="B90" s="79">
        <v>15</v>
      </c>
      <c r="C90" t="s">
        <v>45</v>
      </c>
      <c r="D90" s="3">
        <v>1990</v>
      </c>
      <c r="E90" s="3" t="s">
        <v>3</v>
      </c>
      <c r="F90" t="s">
        <v>60</v>
      </c>
      <c r="G90" t="s">
        <v>92</v>
      </c>
      <c r="I90" s="80">
        <v>0.030796296296296294</v>
      </c>
      <c r="J90" s="18">
        <f>I90</f>
        <v>0.030796296296296294</v>
      </c>
      <c r="K90" s="82">
        <v>1</v>
      </c>
      <c r="L90" s="82">
        <v>2</v>
      </c>
      <c r="M90" s="82">
        <v>1</v>
      </c>
      <c r="N90" s="82">
        <v>0</v>
      </c>
      <c r="O90" s="83">
        <f t="shared" si="2"/>
        <v>4</v>
      </c>
      <c r="P90" s="84">
        <f t="shared" si="3"/>
        <v>0.0018587962962962924</v>
      </c>
    </row>
    <row r="91" spans="1:16" ht="15.75" hidden="1">
      <c r="A91" s="16">
        <v>5</v>
      </c>
      <c r="B91" s="79">
        <v>7</v>
      </c>
      <c r="C91" t="s">
        <v>61</v>
      </c>
      <c r="D91" s="3">
        <v>1991</v>
      </c>
      <c r="E91" s="3" t="s">
        <v>3</v>
      </c>
      <c r="F91" t="s">
        <v>60</v>
      </c>
      <c r="G91" t="s">
        <v>38</v>
      </c>
      <c r="I91" s="80">
        <v>0.031243055555555555</v>
      </c>
      <c r="J91" s="18">
        <f>I91</f>
        <v>0.031243055555555555</v>
      </c>
      <c r="K91" s="82">
        <v>2</v>
      </c>
      <c r="L91" s="82">
        <v>3</v>
      </c>
      <c r="M91" s="82">
        <v>2</v>
      </c>
      <c r="N91" s="82">
        <v>2</v>
      </c>
      <c r="O91" s="83">
        <f t="shared" si="2"/>
        <v>9</v>
      </c>
      <c r="P91" s="84">
        <f t="shared" si="3"/>
        <v>0.0023055555555555537</v>
      </c>
    </row>
    <row r="92" spans="1:17" ht="15.75" hidden="1">
      <c r="A92" s="16">
        <v>6</v>
      </c>
      <c r="B92" s="79">
        <v>17</v>
      </c>
      <c r="C92" t="s">
        <v>72</v>
      </c>
      <c r="D92" s="3">
        <v>1992</v>
      </c>
      <c r="E92" s="3" t="s">
        <v>3</v>
      </c>
      <c r="F92" t="s">
        <v>69</v>
      </c>
      <c r="G92" t="s">
        <v>70</v>
      </c>
      <c r="I92" s="80">
        <v>0.031241898148148147</v>
      </c>
      <c r="J92" s="18">
        <f>I92+Q92</f>
        <v>0.03132523148148148</v>
      </c>
      <c r="K92" s="82">
        <v>1</v>
      </c>
      <c r="L92" s="82">
        <v>4</v>
      </c>
      <c r="M92" s="82">
        <v>2</v>
      </c>
      <c r="N92" s="82">
        <v>1</v>
      </c>
      <c r="O92" s="83">
        <f t="shared" si="2"/>
        <v>8</v>
      </c>
      <c r="P92" s="84">
        <f t="shared" si="3"/>
        <v>0.0023877314814814803</v>
      </c>
      <c r="Q92" s="64">
        <v>8.333333333333333E-05</v>
      </c>
    </row>
    <row r="93" spans="1:17" ht="15.75" hidden="1">
      <c r="A93" s="16">
        <v>7</v>
      </c>
      <c r="B93" s="79">
        <v>19</v>
      </c>
      <c r="C93" t="s">
        <v>43</v>
      </c>
      <c r="D93" s="3">
        <v>1990</v>
      </c>
      <c r="E93" s="3" t="s">
        <v>3</v>
      </c>
      <c r="F93" t="s">
        <v>60</v>
      </c>
      <c r="G93" t="s">
        <v>38</v>
      </c>
      <c r="I93" s="80">
        <v>0.03236342592592593</v>
      </c>
      <c r="J93" s="18">
        <f>I93+Q93</f>
        <v>0.0334525462962963</v>
      </c>
      <c r="K93" s="82">
        <v>0</v>
      </c>
      <c r="L93" s="82">
        <v>2</v>
      </c>
      <c r="M93" s="82">
        <v>0</v>
      </c>
      <c r="N93" s="82">
        <v>1</v>
      </c>
      <c r="O93" s="83">
        <f t="shared" si="2"/>
        <v>3</v>
      </c>
      <c r="P93" s="84">
        <f t="shared" si="3"/>
        <v>0.004515046296296298</v>
      </c>
      <c r="Q93" s="64">
        <v>0.0010891203703703703</v>
      </c>
    </row>
    <row r="94" spans="1:16" ht="15.75" hidden="1">
      <c r="A94" s="16">
        <v>8</v>
      </c>
      <c r="B94" s="79">
        <v>16</v>
      </c>
      <c r="C94" t="s">
        <v>42</v>
      </c>
      <c r="D94" s="3">
        <v>1990</v>
      </c>
      <c r="E94" s="3" t="s">
        <v>3</v>
      </c>
      <c r="F94" t="s">
        <v>60</v>
      </c>
      <c r="G94" t="s">
        <v>91</v>
      </c>
      <c r="I94" s="80">
        <v>0.03440509259259259</v>
      </c>
      <c r="J94" s="18">
        <f>I94</f>
        <v>0.03440509259259259</v>
      </c>
      <c r="K94" s="82">
        <v>1</v>
      </c>
      <c r="L94" s="82">
        <v>3</v>
      </c>
      <c r="M94" s="82">
        <v>2</v>
      </c>
      <c r="N94" s="82">
        <v>1</v>
      </c>
      <c r="O94" s="83">
        <f t="shared" si="2"/>
        <v>7</v>
      </c>
      <c r="P94" s="84">
        <f t="shared" si="3"/>
        <v>0.00546759259259259</v>
      </c>
    </row>
    <row r="95" spans="1:17" ht="15.75" hidden="1">
      <c r="A95" s="16">
        <v>9</v>
      </c>
      <c r="B95" s="79">
        <v>20</v>
      </c>
      <c r="C95" t="s">
        <v>44</v>
      </c>
      <c r="D95" s="3">
        <v>1990</v>
      </c>
      <c r="E95" s="3" t="s">
        <v>3</v>
      </c>
      <c r="F95" t="s">
        <v>60</v>
      </c>
      <c r="G95" t="s">
        <v>92</v>
      </c>
      <c r="I95" s="80">
        <v>0.0353287037037037</v>
      </c>
      <c r="J95" s="18">
        <f>I95+Q95</f>
        <v>0.036515046296296295</v>
      </c>
      <c r="K95" s="82">
        <v>1</v>
      </c>
      <c r="L95" s="82">
        <v>2</v>
      </c>
      <c r="M95" s="82">
        <v>3</v>
      </c>
      <c r="N95" s="82">
        <v>5</v>
      </c>
      <c r="O95" s="83">
        <f t="shared" si="2"/>
        <v>11</v>
      </c>
      <c r="P95" s="84">
        <f t="shared" si="3"/>
        <v>0.007577546296296294</v>
      </c>
      <c r="Q95" s="64">
        <v>0.0011863425925925928</v>
      </c>
    </row>
    <row r="96" spans="1:17" ht="15.75" hidden="1">
      <c r="A96" s="16">
        <v>10</v>
      </c>
      <c r="B96" s="79">
        <v>21</v>
      </c>
      <c r="C96" t="s">
        <v>46</v>
      </c>
      <c r="D96" s="3">
        <v>1990</v>
      </c>
      <c r="E96" s="3" t="s">
        <v>3</v>
      </c>
      <c r="F96" t="s">
        <v>60</v>
      </c>
      <c r="G96" t="s">
        <v>91</v>
      </c>
      <c r="I96" s="80">
        <v>0.03540162037037037</v>
      </c>
      <c r="J96" s="18">
        <f>I96+Q96</f>
        <v>0.03750578703703703</v>
      </c>
      <c r="K96" s="82">
        <v>1</v>
      </c>
      <c r="L96" s="82">
        <v>1</v>
      </c>
      <c r="M96" s="82">
        <v>3</v>
      </c>
      <c r="N96" s="82">
        <v>2</v>
      </c>
      <c r="O96" s="83">
        <f t="shared" si="2"/>
        <v>7</v>
      </c>
      <c r="P96" s="84">
        <f t="shared" si="3"/>
        <v>0.00856828703703703</v>
      </c>
      <c r="Q96" s="64">
        <v>0.0021041666666666665</v>
      </c>
    </row>
    <row r="97" spans="1:17" ht="15.75" hidden="1">
      <c r="A97" s="16">
        <v>11</v>
      </c>
      <c r="B97" s="79">
        <v>22</v>
      </c>
      <c r="C97" t="s">
        <v>62</v>
      </c>
      <c r="D97" s="3">
        <v>1991</v>
      </c>
      <c r="E97" s="3" t="s">
        <v>89</v>
      </c>
      <c r="F97" t="s">
        <v>60</v>
      </c>
      <c r="G97" t="s">
        <v>91</v>
      </c>
      <c r="I97" s="80">
        <v>0.0353287037037037</v>
      </c>
      <c r="J97" s="18">
        <f>I97+Q97</f>
        <v>0.03910185185185185</v>
      </c>
      <c r="K97" s="82">
        <v>1</v>
      </c>
      <c r="L97" s="82">
        <v>0</v>
      </c>
      <c r="M97" s="82">
        <v>2</v>
      </c>
      <c r="N97" s="82">
        <v>1</v>
      </c>
      <c r="O97" s="83">
        <f t="shared" si="2"/>
        <v>4</v>
      </c>
      <c r="P97" s="84">
        <f t="shared" si="3"/>
        <v>0.010164351851851851</v>
      </c>
      <c r="Q97" s="64">
        <v>0.0037731481481481483</v>
      </c>
    </row>
    <row r="98" spans="1:16" ht="15.75" hidden="1">
      <c r="A98" s="16"/>
      <c r="B98" s="79"/>
      <c r="D98" s="3"/>
      <c r="E98" s="3"/>
      <c r="J98" s="18"/>
      <c r="K98" s="86"/>
      <c r="L98" s="86"/>
      <c r="M98" s="86"/>
      <c r="N98" s="86"/>
      <c r="O98" s="87"/>
      <c r="P98" s="88"/>
    </row>
    <row r="99" spans="1:16" ht="15.75" hidden="1">
      <c r="A99" s="16"/>
      <c r="B99" s="79"/>
      <c r="D99" s="3"/>
      <c r="E99" s="3"/>
      <c r="J99" s="18"/>
      <c r="K99" s="86"/>
      <c r="L99" s="86"/>
      <c r="M99" s="86"/>
      <c r="N99" s="86"/>
      <c r="O99" s="87"/>
      <c r="P99" s="88"/>
    </row>
    <row r="100" spans="1:16" ht="15.75" hidden="1">
      <c r="A100" s="16"/>
      <c r="B100" s="79"/>
      <c r="D100" s="3"/>
      <c r="E100" s="3"/>
      <c r="J100" s="18"/>
      <c r="K100" s="86"/>
      <c r="L100" s="86"/>
      <c r="M100" s="86"/>
      <c r="N100" s="86"/>
      <c r="O100" s="87"/>
      <c r="P100" s="88"/>
    </row>
    <row r="101" ht="12.75" hidden="1"/>
    <row r="102" spans="1:16" ht="18" hidden="1">
      <c r="A102" s="16"/>
      <c r="B102" s="21"/>
      <c r="C102" s="36"/>
      <c r="D102" s="29"/>
      <c r="E102" s="30"/>
      <c r="F102" s="50"/>
      <c r="G102" s="50"/>
      <c r="H102" s="50"/>
      <c r="J102" s="18"/>
      <c r="K102" s="91"/>
      <c r="L102" s="91"/>
      <c r="M102" s="91"/>
      <c r="N102" s="91"/>
      <c r="O102" s="87"/>
      <c r="P102" s="39"/>
    </row>
    <row r="103" spans="1:16" ht="15" hidden="1">
      <c r="A103" s="8"/>
      <c r="B103" s="45" t="s">
        <v>53</v>
      </c>
      <c r="C103" s="8"/>
      <c r="D103" s="8" t="s">
        <v>0</v>
      </c>
      <c r="E103" s="8"/>
      <c r="F103" s="8"/>
      <c r="G103" s="8"/>
      <c r="H103" s="8"/>
      <c r="I103" s="89"/>
      <c r="J103" s="19"/>
      <c r="K103" s="66"/>
      <c r="L103" s="66"/>
      <c r="M103" s="66"/>
      <c r="N103" s="66"/>
      <c r="O103" s="87"/>
      <c r="P103" s="39"/>
    </row>
    <row r="104" spans="1:16" ht="15" hidden="1">
      <c r="A104" s="8"/>
      <c r="B104" s="45" t="s">
        <v>54</v>
      </c>
      <c r="C104" s="8"/>
      <c r="D104" s="57"/>
      <c r="E104" s="8"/>
      <c r="F104" s="8"/>
      <c r="G104" s="8"/>
      <c r="H104" s="8"/>
      <c r="I104" s="89"/>
      <c r="J104" s="19"/>
      <c r="K104" s="66"/>
      <c r="L104" s="66"/>
      <c r="M104" s="66"/>
      <c r="N104" s="66"/>
      <c r="O104" s="87"/>
      <c r="P104" s="39"/>
    </row>
    <row r="105" spans="1:16" ht="15" hidden="1">
      <c r="A105" s="8"/>
      <c r="B105" s="45" t="s">
        <v>67</v>
      </c>
      <c r="C105" s="8"/>
      <c r="D105" s="59"/>
      <c r="E105" s="8"/>
      <c r="F105" s="8"/>
      <c r="G105" s="8"/>
      <c r="H105" s="8"/>
      <c r="I105" s="89"/>
      <c r="J105" s="19"/>
      <c r="K105" s="66"/>
      <c r="L105" s="66"/>
      <c r="M105" s="66"/>
      <c r="N105" s="66"/>
      <c r="O105" s="87"/>
      <c r="P105" s="39"/>
    </row>
    <row r="106" spans="1:16" ht="15" hidden="1">
      <c r="A106" s="8"/>
      <c r="B106" s="45" t="s">
        <v>68</v>
      </c>
      <c r="C106" s="8"/>
      <c r="D106" s="57" t="s">
        <v>0</v>
      </c>
      <c r="E106" s="8"/>
      <c r="F106" s="8"/>
      <c r="G106" s="8"/>
      <c r="H106" s="8"/>
      <c r="I106" s="89"/>
      <c r="J106" s="19"/>
      <c r="K106" s="66"/>
      <c r="L106" s="66"/>
      <c r="M106" s="66"/>
      <c r="N106" s="66"/>
      <c r="O106" s="87"/>
      <c r="P106" s="39"/>
    </row>
    <row r="107" spans="1:16" ht="15" hidden="1">
      <c r="A107" s="8"/>
      <c r="B107" s="45"/>
      <c r="C107" s="8"/>
      <c r="D107" s="57"/>
      <c r="E107" s="8"/>
      <c r="F107" s="8"/>
      <c r="G107" s="8"/>
      <c r="H107" s="8"/>
      <c r="I107" s="89"/>
      <c r="J107" s="19"/>
      <c r="K107" s="66"/>
      <c r="L107" s="66"/>
      <c r="M107" s="66"/>
      <c r="N107" s="66"/>
      <c r="O107" s="87"/>
      <c r="P107" s="39"/>
    </row>
    <row r="108" spans="1:16" ht="15" hidden="1">
      <c r="A108" s="8"/>
      <c r="B108" s="45"/>
      <c r="C108" s="8"/>
      <c r="D108" s="57"/>
      <c r="E108" s="8"/>
      <c r="F108" s="8"/>
      <c r="G108" s="8"/>
      <c r="H108" s="8"/>
      <c r="I108" s="89"/>
      <c r="J108" s="19"/>
      <c r="K108" s="66"/>
      <c r="L108" s="66"/>
      <c r="M108" s="66"/>
      <c r="N108" s="66"/>
      <c r="O108" s="87"/>
      <c r="P108" s="39"/>
    </row>
    <row r="109" spans="1:16" ht="15" hidden="1">
      <c r="A109" s="8"/>
      <c r="B109" s="45"/>
      <c r="C109" s="8"/>
      <c r="D109" s="57"/>
      <c r="E109" s="8"/>
      <c r="F109" s="8"/>
      <c r="G109" s="8"/>
      <c r="H109" s="8"/>
      <c r="I109" s="89"/>
      <c r="J109" s="19"/>
      <c r="K109" s="66"/>
      <c r="L109" s="66"/>
      <c r="M109" s="66"/>
      <c r="N109" s="66"/>
      <c r="O109" s="87"/>
      <c r="P109" s="39"/>
    </row>
    <row r="110" spans="1:16" ht="14.25" hidden="1">
      <c r="A110" s="8"/>
      <c r="B110" s="28" t="s">
        <v>55</v>
      </c>
      <c r="C110" s="25"/>
      <c r="D110" s="25"/>
      <c r="E110" s="25"/>
      <c r="F110" s="25"/>
      <c r="G110" s="25"/>
      <c r="H110" s="25"/>
      <c r="I110" s="66"/>
      <c r="J110" s="66"/>
      <c r="K110" s="66"/>
      <c r="L110" s="66"/>
      <c r="M110" s="66"/>
      <c r="N110" s="66"/>
      <c r="O110" s="87"/>
      <c r="P110" s="39"/>
    </row>
    <row r="111" spans="1:16" ht="14.25" hidden="1">
      <c r="A111" s="8"/>
      <c r="B111" s="28" t="s">
        <v>75</v>
      </c>
      <c r="C111" s="25"/>
      <c r="D111" s="25"/>
      <c r="E111" s="25"/>
      <c r="F111" s="25"/>
      <c r="G111" s="25"/>
      <c r="H111" s="25"/>
      <c r="I111" s="66"/>
      <c r="J111" s="66"/>
      <c r="K111" s="66"/>
      <c r="L111" s="66"/>
      <c r="M111" s="66"/>
      <c r="N111" s="66"/>
      <c r="O111" s="87"/>
      <c r="P111" s="39"/>
    </row>
    <row r="112" spans="1:16" ht="14.25" hidden="1">
      <c r="A112" s="8"/>
      <c r="B112" s="25"/>
      <c r="C112" s="25"/>
      <c r="D112" s="25"/>
      <c r="E112" s="25"/>
      <c r="F112" s="25"/>
      <c r="G112" s="25"/>
      <c r="H112" s="25"/>
      <c r="I112" s="66"/>
      <c r="J112" s="66"/>
      <c r="K112" s="66"/>
      <c r="L112" s="66"/>
      <c r="M112" s="66"/>
      <c r="N112" s="66"/>
      <c r="O112" s="87"/>
      <c r="P112" s="39"/>
    </row>
    <row r="113" spans="1:16" ht="14.25" hidden="1">
      <c r="A113" s="8"/>
      <c r="B113" s="28" t="s">
        <v>56</v>
      </c>
      <c r="C113" s="25"/>
      <c r="D113" s="25"/>
      <c r="E113" s="25"/>
      <c r="F113" s="25"/>
      <c r="G113" s="25"/>
      <c r="H113" s="25"/>
      <c r="I113" s="66"/>
      <c r="J113" s="66"/>
      <c r="K113" s="66"/>
      <c r="L113" s="66"/>
      <c r="M113" s="66"/>
      <c r="N113" s="66"/>
      <c r="O113" s="87"/>
      <c r="P113" s="39"/>
    </row>
    <row r="114" spans="1:16" ht="14.25" hidden="1">
      <c r="A114" s="8"/>
      <c r="B114" s="28" t="s">
        <v>76</v>
      </c>
      <c r="C114" s="25"/>
      <c r="D114" s="25"/>
      <c r="E114" s="25"/>
      <c r="F114" s="25"/>
      <c r="G114" s="25"/>
      <c r="H114" s="25"/>
      <c r="I114" s="66"/>
      <c r="J114" s="66"/>
      <c r="K114" s="66"/>
      <c r="L114" s="66"/>
      <c r="M114" s="66"/>
      <c r="N114" s="66"/>
      <c r="O114" s="87"/>
      <c r="P114" s="39"/>
    </row>
    <row r="115" spans="1:16" ht="18" hidden="1">
      <c r="A115" s="20"/>
      <c r="B115" s="21"/>
      <c r="C115" s="8"/>
      <c r="D115" s="16"/>
      <c r="E115" s="17"/>
      <c r="F115" s="17"/>
      <c r="G115" s="17"/>
      <c r="H115" s="17"/>
      <c r="I115" s="66"/>
      <c r="J115" s="18"/>
      <c r="K115" s="91"/>
      <c r="L115" s="91"/>
      <c r="M115" s="91"/>
      <c r="N115" s="91"/>
      <c r="O115" s="87"/>
      <c r="P115" s="39"/>
    </row>
    <row r="116" spans="1:16" ht="18" hidden="1">
      <c r="A116" s="20"/>
      <c r="B116" s="21"/>
      <c r="C116" s="8"/>
      <c r="D116" s="16"/>
      <c r="E116" s="17"/>
      <c r="F116" s="17"/>
      <c r="G116" s="17"/>
      <c r="H116" s="17"/>
      <c r="I116" s="66"/>
      <c r="J116" s="18"/>
      <c r="K116" s="91"/>
      <c r="L116" s="91"/>
      <c r="M116" s="91"/>
      <c r="N116" s="91"/>
      <c r="O116" s="87"/>
      <c r="P116" s="39"/>
    </row>
    <row r="117" spans="1:16" ht="18" hidden="1">
      <c r="A117" s="20"/>
      <c r="B117" s="21"/>
      <c r="C117" s="8"/>
      <c r="D117" s="16"/>
      <c r="E117" s="17"/>
      <c r="F117" s="17"/>
      <c r="G117" s="17"/>
      <c r="H117" s="17"/>
      <c r="I117" s="66"/>
      <c r="J117" s="18"/>
      <c r="K117" s="91"/>
      <c r="L117" s="91"/>
      <c r="M117" s="91"/>
      <c r="N117" s="91"/>
      <c r="O117" s="87"/>
      <c r="P117" s="39"/>
    </row>
    <row r="118" spans="1:16" ht="18" hidden="1">
      <c r="A118" s="20"/>
      <c r="B118" s="21"/>
      <c r="C118" s="8"/>
      <c r="D118" s="16"/>
      <c r="E118" s="17"/>
      <c r="F118" s="17"/>
      <c r="G118" s="17"/>
      <c r="H118" s="17"/>
      <c r="I118" s="66"/>
      <c r="J118" s="18"/>
      <c r="K118" s="91"/>
      <c r="L118" s="91"/>
      <c r="M118" s="91"/>
      <c r="N118" s="91"/>
      <c r="O118" s="87"/>
      <c r="P118" s="39"/>
    </row>
    <row r="119" spans="1:16" ht="18" hidden="1">
      <c r="A119" s="20"/>
      <c r="B119" s="21"/>
      <c r="C119" s="8"/>
      <c r="D119" s="16"/>
      <c r="E119" s="17"/>
      <c r="F119" s="17"/>
      <c r="G119" s="17"/>
      <c r="H119" s="17"/>
      <c r="I119" s="66"/>
      <c r="J119" s="18"/>
      <c r="K119" s="91"/>
      <c r="L119" s="91"/>
      <c r="M119" s="91"/>
      <c r="N119" s="91"/>
      <c r="O119" s="87"/>
      <c r="P119" s="39"/>
    </row>
    <row r="120" spans="1:16" ht="18" hidden="1">
      <c r="A120" s="20"/>
      <c r="B120" s="21"/>
      <c r="C120" s="8"/>
      <c r="D120" s="16"/>
      <c r="E120" s="17"/>
      <c r="F120" s="17"/>
      <c r="G120" s="17"/>
      <c r="H120" s="17"/>
      <c r="I120" s="66"/>
      <c r="J120" s="18"/>
      <c r="K120" s="91"/>
      <c r="L120" s="91"/>
      <c r="M120" s="91"/>
      <c r="N120" s="91"/>
      <c r="O120" s="87"/>
      <c r="P120" s="39"/>
    </row>
    <row r="121" spans="1:16" ht="18" hidden="1">
      <c r="A121" s="20"/>
      <c r="B121" s="21"/>
      <c r="C121" s="8"/>
      <c r="D121" s="16"/>
      <c r="E121" s="17"/>
      <c r="F121" s="17"/>
      <c r="G121" s="17"/>
      <c r="H121" s="17"/>
      <c r="I121" s="66"/>
      <c r="J121" s="18"/>
      <c r="K121" s="91"/>
      <c r="L121" s="91"/>
      <c r="M121" s="91"/>
      <c r="N121" s="91"/>
      <c r="O121" s="87"/>
      <c r="P121" s="39"/>
    </row>
    <row r="122" spans="1:16" ht="18" hidden="1">
      <c r="A122" s="20"/>
      <c r="B122" s="21"/>
      <c r="C122" s="8"/>
      <c r="D122" s="16"/>
      <c r="E122" s="17"/>
      <c r="F122" s="17"/>
      <c r="G122" s="17"/>
      <c r="H122" s="17"/>
      <c r="I122" s="66"/>
      <c r="J122" s="18"/>
      <c r="K122" s="91"/>
      <c r="L122" s="91"/>
      <c r="M122" s="91"/>
      <c r="N122" s="91"/>
      <c r="O122" s="87"/>
      <c r="P122" s="39"/>
    </row>
    <row r="123" spans="1:16" ht="18" hidden="1">
      <c r="A123" s="20"/>
      <c r="B123" s="21"/>
      <c r="C123" s="8"/>
      <c r="D123" s="16"/>
      <c r="E123" s="17"/>
      <c r="F123" s="17"/>
      <c r="G123" s="17"/>
      <c r="H123" s="17"/>
      <c r="I123" s="66"/>
      <c r="J123" s="18"/>
      <c r="K123" s="91"/>
      <c r="L123" s="91"/>
      <c r="M123" s="91"/>
      <c r="N123" s="91"/>
      <c r="O123" s="87"/>
      <c r="P123" s="39"/>
    </row>
    <row r="124" spans="1:16" ht="18" hidden="1">
      <c r="A124" s="20"/>
      <c r="B124" s="21"/>
      <c r="C124" s="8"/>
      <c r="D124" s="16"/>
      <c r="E124" s="17"/>
      <c r="F124" s="17"/>
      <c r="G124" s="17"/>
      <c r="H124" s="17"/>
      <c r="I124" s="66"/>
      <c r="J124" s="18"/>
      <c r="K124" s="91"/>
      <c r="L124" s="91"/>
      <c r="M124" s="91"/>
      <c r="N124" s="91"/>
      <c r="O124" s="87"/>
      <c r="P124" s="39"/>
    </row>
    <row r="125" spans="1:16" ht="18" hidden="1">
      <c r="A125" s="20"/>
      <c r="B125" s="21"/>
      <c r="C125" s="8"/>
      <c r="D125" s="16"/>
      <c r="E125" s="17"/>
      <c r="F125" s="17"/>
      <c r="G125" s="17"/>
      <c r="H125" s="17"/>
      <c r="I125" s="66"/>
      <c r="J125" s="18"/>
      <c r="K125" s="91"/>
      <c r="L125" s="91"/>
      <c r="M125" s="91"/>
      <c r="N125" s="91"/>
      <c r="O125" s="87"/>
      <c r="P125" s="39"/>
    </row>
    <row r="126" spans="1:16" ht="18" hidden="1">
      <c r="A126" s="20"/>
      <c r="B126" s="21"/>
      <c r="C126" s="8"/>
      <c r="D126" s="16"/>
      <c r="E126" s="17"/>
      <c r="F126" s="17"/>
      <c r="G126" s="17"/>
      <c r="H126" s="17"/>
      <c r="I126" s="66"/>
      <c r="J126" s="18"/>
      <c r="K126" s="91"/>
      <c r="L126" s="91"/>
      <c r="M126" s="91"/>
      <c r="N126" s="91"/>
      <c r="O126" s="87"/>
      <c r="P126" s="39"/>
    </row>
    <row r="127" spans="1:16" ht="18" hidden="1">
      <c r="A127" s="20"/>
      <c r="B127" s="21"/>
      <c r="C127" s="8"/>
      <c r="D127" s="16"/>
      <c r="E127" s="17"/>
      <c r="F127" s="17"/>
      <c r="G127" s="17"/>
      <c r="H127" s="17"/>
      <c r="I127" s="66"/>
      <c r="J127" s="18"/>
      <c r="K127" s="91"/>
      <c r="L127" s="91"/>
      <c r="M127" s="91"/>
      <c r="N127" s="91"/>
      <c r="O127" s="87"/>
      <c r="P127" s="39"/>
    </row>
    <row r="128" spans="1:16" ht="18" hidden="1">
      <c r="A128" s="20"/>
      <c r="B128" s="21"/>
      <c r="C128" s="8"/>
      <c r="D128" s="16"/>
      <c r="E128" s="17"/>
      <c r="F128" s="17"/>
      <c r="G128" s="17"/>
      <c r="H128" s="17"/>
      <c r="I128" s="66"/>
      <c r="J128" s="18"/>
      <c r="K128" s="91"/>
      <c r="L128" s="91"/>
      <c r="M128" s="91"/>
      <c r="N128" s="91"/>
      <c r="O128" s="87"/>
      <c r="P128" s="39"/>
    </row>
    <row r="129" spans="1:16" ht="18" hidden="1">
      <c r="A129" s="20"/>
      <c r="B129" s="21"/>
      <c r="C129" s="8"/>
      <c r="D129" s="16"/>
      <c r="E129" s="17"/>
      <c r="F129" s="17"/>
      <c r="G129" s="17"/>
      <c r="H129" s="17"/>
      <c r="I129" s="66"/>
      <c r="J129" s="18"/>
      <c r="K129" s="91"/>
      <c r="L129" s="91"/>
      <c r="M129" s="91"/>
      <c r="N129" s="91"/>
      <c r="O129" s="87"/>
      <c r="P129" s="39"/>
    </row>
    <row r="130" spans="1:16" ht="18" hidden="1">
      <c r="A130" s="20"/>
      <c r="B130" s="21"/>
      <c r="C130" s="8"/>
      <c r="D130" s="16"/>
      <c r="E130" s="17"/>
      <c r="F130" s="17"/>
      <c r="G130" s="17"/>
      <c r="H130" s="17"/>
      <c r="I130" s="66"/>
      <c r="J130" s="18"/>
      <c r="K130" s="91"/>
      <c r="L130" s="91"/>
      <c r="M130" s="91"/>
      <c r="N130" s="91"/>
      <c r="O130" s="87"/>
      <c r="P130" s="39"/>
    </row>
    <row r="131" spans="1:16" ht="18" hidden="1">
      <c r="A131" s="20"/>
      <c r="B131" s="21"/>
      <c r="C131" s="8"/>
      <c r="D131" s="16"/>
      <c r="E131" s="17"/>
      <c r="F131" s="17"/>
      <c r="G131" s="17"/>
      <c r="H131" s="17"/>
      <c r="I131" s="66"/>
      <c r="J131" s="18"/>
      <c r="K131" s="91"/>
      <c r="L131" s="91"/>
      <c r="M131" s="91"/>
      <c r="N131" s="91"/>
      <c r="O131" s="87"/>
      <c r="P131" s="39"/>
    </row>
    <row r="132" spans="1:16" ht="18" hidden="1">
      <c r="A132" s="20"/>
      <c r="B132" s="21"/>
      <c r="C132" s="8"/>
      <c r="D132" s="16"/>
      <c r="E132" s="17"/>
      <c r="F132" s="17"/>
      <c r="G132" s="17"/>
      <c r="H132" s="17"/>
      <c r="I132" s="66"/>
      <c r="J132" s="18"/>
      <c r="K132" s="91"/>
      <c r="L132" s="91"/>
      <c r="M132" s="91"/>
      <c r="N132" s="91"/>
      <c r="O132" s="87"/>
      <c r="P132" s="39"/>
    </row>
    <row r="133" spans="1:18" ht="18" hidden="1">
      <c r="A133" s="123" t="s">
        <v>100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/>
      <c r="O133"/>
      <c r="P133"/>
      <c r="Q133"/>
      <c r="R133"/>
    </row>
    <row r="134" spans="1:18" ht="18" hidden="1">
      <c r="A134" s="123" t="s">
        <v>127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/>
      <c r="O134"/>
      <c r="P134"/>
      <c r="Q134"/>
      <c r="R134"/>
    </row>
    <row r="135" spans="1:18" ht="18" hidden="1">
      <c r="A135" s="123" t="s">
        <v>128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/>
      <c r="O135"/>
      <c r="P135"/>
      <c r="Q135"/>
      <c r="R135"/>
    </row>
    <row r="136" spans="9:18" ht="12.75" hidden="1">
      <c r="I136"/>
      <c r="K136"/>
      <c r="L136"/>
      <c r="M136"/>
      <c r="N136"/>
      <c r="O136"/>
      <c r="P136"/>
      <c r="Q136"/>
      <c r="R136"/>
    </row>
    <row r="137" spans="1:18" ht="20.25" hidden="1">
      <c r="A137" s="124" t="s">
        <v>101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/>
      <c r="O137"/>
      <c r="P137"/>
      <c r="Q137"/>
      <c r="R137"/>
    </row>
    <row r="138" spans="1:18" ht="20.25" hidden="1">
      <c r="A138" s="124" t="s">
        <v>129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25"/>
      <c r="O138" s="25"/>
      <c r="P138" s="8"/>
      <c r="Q138"/>
      <c r="R138"/>
    </row>
    <row r="139" spans="1:18" ht="20.25" hidden="1">
      <c r="A139" s="124" t="s">
        <v>133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25"/>
      <c r="O139" s="25"/>
      <c r="P139" s="8"/>
      <c r="Q139"/>
      <c r="R139"/>
    </row>
    <row r="140" spans="1:18" ht="20.25" hidden="1">
      <c r="A140" s="124" t="s">
        <v>130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25"/>
      <c r="O140" s="25"/>
      <c r="P140" s="8"/>
      <c r="Q140"/>
      <c r="R140"/>
    </row>
    <row r="141" spans="1:16" ht="12.75" hidden="1">
      <c r="A141" s="47" t="s">
        <v>0</v>
      </c>
      <c r="B141" s="25"/>
      <c r="C141" s="58"/>
      <c r="D141" s="25"/>
      <c r="E141" s="25"/>
      <c r="F141" s="25"/>
      <c r="G141" s="25"/>
      <c r="H141" s="25"/>
      <c r="I141" s="66"/>
      <c r="J141" s="66"/>
      <c r="K141" s="66"/>
      <c r="L141" s="66"/>
      <c r="M141" s="66"/>
      <c r="N141" s="66"/>
      <c r="O141" s="67"/>
      <c r="P141" s="66"/>
    </row>
    <row r="142" spans="1:16" ht="18" hidden="1">
      <c r="A142" s="125" t="s">
        <v>85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1:16" ht="18">
      <c r="A143" s="115" t="s">
        <v>150</v>
      </c>
      <c r="B143" s="115"/>
      <c r="C143" s="115"/>
      <c r="D143" s="115"/>
      <c r="E143" s="115"/>
      <c r="F143" s="115"/>
      <c r="G143" s="115"/>
      <c r="H143" s="115"/>
      <c r="I143" s="115"/>
      <c r="J143" s="119"/>
      <c r="K143" s="115"/>
      <c r="L143" s="115"/>
      <c r="M143" s="115"/>
      <c r="N143" s="115"/>
      <c r="O143" s="115"/>
      <c r="P143" s="115"/>
    </row>
    <row r="144" spans="1:16" ht="12.75" hidden="1">
      <c r="A144" s="47" t="s">
        <v>143</v>
      </c>
      <c r="B144" s="25"/>
      <c r="C144" s="58"/>
      <c r="D144" s="25"/>
      <c r="E144" s="25"/>
      <c r="F144" s="25"/>
      <c r="G144" s="25"/>
      <c r="H144" s="25"/>
      <c r="I144" s="66"/>
      <c r="K144" s="66"/>
      <c r="L144" s="66"/>
      <c r="N144" s="66" t="s">
        <v>86</v>
      </c>
      <c r="O144" s="67"/>
      <c r="P144" s="66"/>
    </row>
    <row r="145" spans="1:16" ht="15" customHeight="1" hidden="1">
      <c r="A145" s="47"/>
      <c r="B145" s="25"/>
      <c r="C145" s="51"/>
      <c r="D145" s="25"/>
      <c r="E145" s="25"/>
      <c r="F145" s="25"/>
      <c r="G145" s="25"/>
      <c r="H145" s="25"/>
      <c r="I145" s="66"/>
      <c r="J145" s="66"/>
      <c r="K145" s="66"/>
      <c r="L145" s="66"/>
      <c r="M145" s="66"/>
      <c r="N145" s="66"/>
      <c r="O145" s="67"/>
      <c r="P145" s="66"/>
    </row>
    <row r="146" spans="1:16" ht="18" hidden="1">
      <c r="A146" s="47" t="s">
        <v>146</v>
      </c>
      <c r="B146" s="25"/>
      <c r="C146" s="51"/>
      <c r="D146" s="25"/>
      <c r="E146" s="25"/>
      <c r="F146" s="25"/>
      <c r="G146" s="25"/>
      <c r="H146" s="25"/>
      <c r="I146" s="66"/>
      <c r="J146" s="66"/>
      <c r="K146" s="66"/>
      <c r="L146" s="66"/>
      <c r="M146" s="66"/>
      <c r="N146" s="66"/>
      <c r="O146" s="67"/>
      <c r="P146" s="66"/>
    </row>
    <row r="147" spans="1:16" ht="18" hidden="1">
      <c r="A147" s="47" t="s">
        <v>145</v>
      </c>
      <c r="B147" s="25"/>
      <c r="C147" s="51"/>
      <c r="D147" s="25"/>
      <c r="E147" s="25"/>
      <c r="F147" s="25"/>
      <c r="G147" s="25"/>
      <c r="H147" s="25"/>
      <c r="I147" s="66"/>
      <c r="J147" s="66"/>
      <c r="K147" s="66"/>
      <c r="L147" s="66"/>
      <c r="M147" s="66"/>
      <c r="N147" s="66"/>
      <c r="O147" s="67"/>
      <c r="P147" s="66"/>
    </row>
    <row r="148" spans="1:18" s="71" customFormat="1" ht="12.75" customHeight="1" hidden="1">
      <c r="A148" s="68" t="s">
        <v>64</v>
      </c>
      <c r="B148" s="4" t="s">
        <v>30</v>
      </c>
      <c r="C148" s="62" t="s">
        <v>5</v>
      </c>
      <c r="D148" s="62" t="s">
        <v>6</v>
      </c>
      <c r="E148" s="62" t="s">
        <v>7</v>
      </c>
      <c r="F148" s="62" t="s">
        <v>58</v>
      </c>
      <c r="G148" s="61" t="s">
        <v>59</v>
      </c>
      <c r="H148" s="112"/>
      <c r="I148" s="69" t="s">
        <v>31</v>
      </c>
      <c r="J148" s="70" t="s">
        <v>31</v>
      </c>
      <c r="K148" s="128" t="s">
        <v>32</v>
      </c>
      <c r="L148" s="129"/>
      <c r="M148" s="129"/>
      <c r="N148" s="129"/>
      <c r="O148" s="130"/>
      <c r="P148" s="92" t="s">
        <v>9</v>
      </c>
      <c r="Q148" s="64"/>
      <c r="R148" s="64"/>
    </row>
    <row r="149" spans="1:18" s="71" customFormat="1" ht="12" hidden="1">
      <c r="A149" s="72" t="s">
        <v>65</v>
      </c>
      <c r="B149" s="9" t="s">
        <v>34</v>
      </c>
      <c r="C149" s="74" t="s">
        <v>10</v>
      </c>
      <c r="D149" s="74" t="s">
        <v>11</v>
      </c>
      <c r="E149" s="74" t="s">
        <v>12</v>
      </c>
      <c r="F149" s="74"/>
      <c r="G149" s="73" t="s">
        <v>35</v>
      </c>
      <c r="H149" s="113"/>
      <c r="I149" s="75" t="s">
        <v>36</v>
      </c>
      <c r="J149" s="93" t="s">
        <v>14</v>
      </c>
      <c r="K149" s="76" t="s">
        <v>16</v>
      </c>
      <c r="L149" s="76" t="s">
        <v>16</v>
      </c>
      <c r="M149" s="76" t="s">
        <v>17</v>
      </c>
      <c r="N149" s="76" t="s">
        <v>17</v>
      </c>
      <c r="O149" s="77" t="s">
        <v>37</v>
      </c>
      <c r="P149" s="78" t="s">
        <v>18</v>
      </c>
      <c r="Q149" s="64"/>
      <c r="R149" s="64"/>
    </row>
    <row r="150" spans="1:16" ht="15.75" hidden="1">
      <c r="A150" s="8"/>
      <c r="B150" s="15" t="s">
        <v>0</v>
      </c>
      <c r="C150" s="8"/>
      <c r="D150" s="16"/>
      <c r="E150" s="17"/>
      <c r="F150" s="17"/>
      <c r="G150" s="17"/>
      <c r="H150" s="17"/>
      <c r="I150" s="89"/>
      <c r="J150" s="18"/>
      <c r="K150" s="18"/>
      <c r="L150" s="18"/>
      <c r="M150" s="18"/>
      <c r="N150" s="18"/>
      <c r="O150" s="90"/>
      <c r="P150" s="18"/>
    </row>
    <row r="151" spans="1:16" ht="15.75">
      <c r="A151" s="8"/>
      <c r="B151" s="15"/>
      <c r="C151" s="8"/>
      <c r="D151" s="16"/>
      <c r="E151" s="17"/>
      <c r="F151" s="17"/>
      <c r="G151" s="17"/>
      <c r="H151" s="17"/>
      <c r="I151" s="89"/>
      <c r="J151" s="18"/>
      <c r="K151" s="18"/>
      <c r="L151" s="18"/>
      <c r="M151" s="18"/>
      <c r="N151" s="18"/>
      <c r="O151" s="90"/>
      <c r="P151" s="18"/>
    </row>
    <row r="152" spans="1:17" ht="15.75">
      <c r="A152" s="16">
        <v>1</v>
      </c>
      <c r="B152" s="94">
        <v>31</v>
      </c>
      <c r="C152" s="36" t="s">
        <v>24</v>
      </c>
      <c r="D152" s="43">
        <v>1981</v>
      </c>
      <c r="E152" s="30" t="s">
        <v>2</v>
      </c>
      <c r="F152" s="53" t="s">
        <v>60</v>
      </c>
      <c r="G152" s="8" t="s">
        <v>94</v>
      </c>
      <c r="H152" s="114">
        <v>0</v>
      </c>
      <c r="I152" s="58">
        <v>0.02394675925925926</v>
      </c>
      <c r="J152" s="81">
        <f aca="true" t="shared" si="4" ref="J152:J163">I152</f>
        <v>0.02394675925925926</v>
      </c>
      <c r="K152" s="82">
        <v>3</v>
      </c>
      <c r="L152" s="82">
        <v>1</v>
      </c>
      <c r="M152" s="82">
        <v>1</v>
      </c>
      <c r="N152" s="82">
        <v>0</v>
      </c>
      <c r="O152" s="83">
        <f aca="true" t="shared" si="5" ref="O152:O174">SUM(K152:N152)</f>
        <v>5</v>
      </c>
      <c r="P152" s="116">
        <f aca="true" t="shared" si="6" ref="P152:P170">J152-$J$152</f>
        <v>0</v>
      </c>
      <c r="Q152" s="111">
        <v>0</v>
      </c>
    </row>
    <row r="153" spans="1:17" ht="15.75">
      <c r="A153" s="16">
        <v>2</v>
      </c>
      <c r="B153" s="94">
        <v>32</v>
      </c>
      <c r="C153" s="36" t="s">
        <v>27</v>
      </c>
      <c r="D153" s="29">
        <v>1984</v>
      </c>
      <c r="E153" s="30" t="s">
        <v>1</v>
      </c>
      <c r="F153" s="53" t="s">
        <v>60</v>
      </c>
      <c r="G153" s="8" t="s">
        <v>125</v>
      </c>
      <c r="H153" s="114">
        <v>0.0004976851851851852</v>
      </c>
      <c r="I153" s="58">
        <v>0.024212962962962964</v>
      </c>
      <c r="J153" s="81">
        <f t="shared" si="4"/>
        <v>0.024212962962962964</v>
      </c>
      <c r="K153" s="82">
        <v>2</v>
      </c>
      <c r="L153" s="82">
        <v>1</v>
      </c>
      <c r="M153" s="82">
        <v>1</v>
      </c>
      <c r="N153" s="82">
        <v>2</v>
      </c>
      <c r="O153" s="83">
        <f t="shared" si="5"/>
        <v>6</v>
      </c>
      <c r="P153" s="116">
        <f t="shared" si="6"/>
        <v>0.0002662037037037025</v>
      </c>
      <c r="Q153" s="111">
        <v>0.0004976851851851852</v>
      </c>
    </row>
    <row r="154" spans="1:17" ht="15.75">
      <c r="A154" s="16">
        <v>3</v>
      </c>
      <c r="B154" s="94">
        <v>33</v>
      </c>
      <c r="C154" s="56" t="s">
        <v>107</v>
      </c>
      <c r="D154" s="43">
        <v>1988</v>
      </c>
      <c r="E154" s="43" t="s">
        <v>3</v>
      </c>
      <c r="F154" s="53" t="s">
        <v>60</v>
      </c>
      <c r="G154" s="8" t="s">
        <v>91</v>
      </c>
      <c r="H154" s="114">
        <v>0.0006018518518518519</v>
      </c>
      <c r="I154" s="58">
        <v>0.02421875</v>
      </c>
      <c r="J154" s="81">
        <f t="shared" si="4"/>
        <v>0.02421875</v>
      </c>
      <c r="K154" s="82">
        <v>0</v>
      </c>
      <c r="L154" s="82">
        <v>1</v>
      </c>
      <c r="M154" s="82">
        <v>1</v>
      </c>
      <c r="N154" s="82">
        <v>2</v>
      </c>
      <c r="O154" s="83">
        <f t="shared" si="5"/>
        <v>4</v>
      </c>
      <c r="P154" s="116">
        <f t="shared" si="6"/>
        <v>0.0002719907407407393</v>
      </c>
      <c r="Q154" s="111">
        <v>0.0006018518518518519</v>
      </c>
    </row>
    <row r="155" spans="1:17" ht="15.75">
      <c r="A155" s="16">
        <v>4</v>
      </c>
      <c r="B155" s="94">
        <v>34</v>
      </c>
      <c r="C155" s="36" t="s">
        <v>50</v>
      </c>
      <c r="D155" s="43">
        <v>1990</v>
      </c>
      <c r="E155" s="30" t="s">
        <v>3</v>
      </c>
      <c r="F155" s="50" t="s">
        <v>60</v>
      </c>
      <c r="G155" s="8" t="s">
        <v>91</v>
      </c>
      <c r="H155" s="114">
        <v>0.0007060185185185185</v>
      </c>
      <c r="I155" s="58">
        <v>0.02488425925925926</v>
      </c>
      <c r="J155" s="81">
        <f t="shared" si="4"/>
        <v>0.02488425925925926</v>
      </c>
      <c r="K155" s="82">
        <v>1</v>
      </c>
      <c r="L155" s="82">
        <v>0</v>
      </c>
      <c r="M155" s="82">
        <v>2</v>
      </c>
      <c r="N155" s="82">
        <v>2</v>
      </c>
      <c r="O155" s="83">
        <f t="shared" si="5"/>
        <v>5</v>
      </c>
      <c r="P155" s="116">
        <f t="shared" si="6"/>
        <v>0.0009374999999999974</v>
      </c>
      <c r="Q155" s="111">
        <v>0.0007060185185185185</v>
      </c>
    </row>
    <row r="156" spans="1:17" ht="15.75">
      <c r="A156" s="16">
        <v>5</v>
      </c>
      <c r="B156" s="94">
        <v>35</v>
      </c>
      <c r="C156" s="36" t="s">
        <v>25</v>
      </c>
      <c r="D156" s="29">
        <v>1988</v>
      </c>
      <c r="E156" s="30" t="s">
        <v>2</v>
      </c>
      <c r="F156" s="53" t="s">
        <v>60</v>
      </c>
      <c r="G156" s="8" t="s">
        <v>91</v>
      </c>
      <c r="H156" s="114">
        <v>0.0009259259259259259</v>
      </c>
      <c r="I156" s="58">
        <v>0.025891203703703704</v>
      </c>
      <c r="J156" s="81">
        <f t="shared" si="4"/>
        <v>0.025891203703703704</v>
      </c>
      <c r="K156" s="82">
        <v>2</v>
      </c>
      <c r="L156" s="82">
        <v>3</v>
      </c>
      <c r="M156" s="82">
        <v>4</v>
      </c>
      <c r="N156" s="82">
        <v>0</v>
      </c>
      <c r="O156" s="83">
        <f t="shared" si="5"/>
        <v>9</v>
      </c>
      <c r="P156" s="116">
        <f t="shared" si="6"/>
        <v>0.001944444444444443</v>
      </c>
      <c r="Q156" s="111">
        <v>0.0009259259259259259</v>
      </c>
    </row>
    <row r="157" spans="1:17" ht="15.75">
      <c r="A157" s="16">
        <v>6</v>
      </c>
      <c r="B157" s="94">
        <v>36</v>
      </c>
      <c r="C157" s="36" t="s">
        <v>52</v>
      </c>
      <c r="D157" s="43">
        <v>1992</v>
      </c>
      <c r="E157" s="30" t="s">
        <v>3</v>
      </c>
      <c r="F157" s="50" t="s">
        <v>60</v>
      </c>
      <c r="G157" s="8" t="s">
        <v>122</v>
      </c>
      <c r="H157" s="114">
        <v>0.0012037037037037038</v>
      </c>
      <c r="I157" s="58">
        <v>0.026168981481481477</v>
      </c>
      <c r="J157" s="81">
        <f t="shared" si="4"/>
        <v>0.026168981481481477</v>
      </c>
      <c r="K157" s="82">
        <v>2</v>
      </c>
      <c r="L157" s="82">
        <v>3</v>
      </c>
      <c r="M157" s="82">
        <v>2</v>
      </c>
      <c r="N157" s="82">
        <v>0</v>
      </c>
      <c r="O157" s="83">
        <f t="shared" si="5"/>
        <v>7</v>
      </c>
      <c r="P157" s="116">
        <f t="shared" si="6"/>
        <v>0.0022222222222222157</v>
      </c>
      <c r="Q157" s="111">
        <v>0.0012037037037037038</v>
      </c>
    </row>
    <row r="158" spans="1:17" ht="15.75">
      <c r="A158" s="16">
        <v>7</v>
      </c>
      <c r="B158" s="94">
        <v>37</v>
      </c>
      <c r="C158" s="36" t="s">
        <v>78</v>
      </c>
      <c r="D158" s="29">
        <v>1992</v>
      </c>
      <c r="E158" s="30" t="s">
        <v>3</v>
      </c>
      <c r="F158" s="50" t="s">
        <v>60</v>
      </c>
      <c r="G158" s="8" t="s">
        <v>124</v>
      </c>
      <c r="H158" s="114">
        <v>0.0016550925925925926</v>
      </c>
      <c r="I158" s="58">
        <v>0.026921296296296294</v>
      </c>
      <c r="J158" s="81">
        <f t="shared" si="4"/>
        <v>0.026921296296296294</v>
      </c>
      <c r="K158" s="82">
        <v>2</v>
      </c>
      <c r="L158" s="82">
        <v>1</v>
      </c>
      <c r="M158" s="82">
        <v>3</v>
      </c>
      <c r="N158" s="82">
        <v>2</v>
      </c>
      <c r="O158" s="83">
        <f t="shared" si="5"/>
        <v>8</v>
      </c>
      <c r="P158" s="116">
        <f t="shared" si="6"/>
        <v>0.0029745370370370325</v>
      </c>
      <c r="Q158" s="111">
        <v>0.0016550925925925926</v>
      </c>
    </row>
    <row r="159" spans="1:17" ht="15.75">
      <c r="A159" s="16">
        <v>8</v>
      </c>
      <c r="B159" s="94">
        <v>39</v>
      </c>
      <c r="C159" s="36" t="s">
        <v>51</v>
      </c>
      <c r="D159" s="43">
        <v>1991</v>
      </c>
      <c r="E159" s="43" t="s">
        <v>3</v>
      </c>
      <c r="F159" s="50" t="s">
        <v>60</v>
      </c>
      <c r="G159" s="8" t="s">
        <v>125</v>
      </c>
      <c r="H159" s="114">
        <v>0.0018171296296296297</v>
      </c>
      <c r="I159" s="58">
        <v>0.027164351851851853</v>
      </c>
      <c r="J159" s="81">
        <f t="shared" si="4"/>
        <v>0.027164351851851853</v>
      </c>
      <c r="K159" s="82">
        <v>0</v>
      </c>
      <c r="L159" s="82">
        <v>3</v>
      </c>
      <c r="M159" s="82">
        <v>1</v>
      </c>
      <c r="N159" s="82">
        <v>1</v>
      </c>
      <c r="O159" s="83">
        <f t="shared" si="5"/>
        <v>5</v>
      </c>
      <c r="P159" s="116">
        <f t="shared" si="6"/>
        <v>0.0032175925925925913</v>
      </c>
      <c r="Q159" s="111">
        <v>0.0018171296296296297</v>
      </c>
    </row>
    <row r="160" spans="1:17" ht="15.75">
      <c r="A160" s="16">
        <v>9</v>
      </c>
      <c r="B160" s="94">
        <v>38</v>
      </c>
      <c r="C160" s="56" t="s">
        <v>22</v>
      </c>
      <c r="D160" s="43">
        <v>1971</v>
      </c>
      <c r="E160" s="43" t="s">
        <v>2</v>
      </c>
      <c r="F160" s="53" t="s">
        <v>60</v>
      </c>
      <c r="G160" s="8" t="s">
        <v>47</v>
      </c>
      <c r="H160" s="114">
        <v>0.0018055555555555557</v>
      </c>
      <c r="I160" s="58">
        <v>0.02803240740740741</v>
      </c>
      <c r="J160" s="81">
        <f t="shared" si="4"/>
        <v>0.02803240740740741</v>
      </c>
      <c r="K160" s="82">
        <v>2</v>
      </c>
      <c r="L160" s="82">
        <v>1</v>
      </c>
      <c r="M160" s="82">
        <v>1</v>
      </c>
      <c r="N160" s="82">
        <v>2</v>
      </c>
      <c r="O160" s="83">
        <f t="shared" si="5"/>
        <v>6</v>
      </c>
      <c r="P160" s="116">
        <f t="shared" si="6"/>
        <v>0.004085648148148147</v>
      </c>
      <c r="Q160" s="111">
        <v>0.0018055555555555557</v>
      </c>
    </row>
    <row r="161" spans="1:17" ht="15.75">
      <c r="A161" s="16">
        <v>10</v>
      </c>
      <c r="B161" s="94">
        <v>42</v>
      </c>
      <c r="C161" s="56" t="s">
        <v>48</v>
      </c>
      <c r="D161" s="43">
        <v>1991</v>
      </c>
      <c r="E161" s="30" t="s">
        <v>3</v>
      </c>
      <c r="F161" s="50" t="s">
        <v>60</v>
      </c>
      <c r="G161" s="8" t="s">
        <v>121</v>
      </c>
      <c r="H161" s="114">
        <v>0.002893518518518519</v>
      </c>
      <c r="I161" s="58">
        <v>0.029039351851851854</v>
      </c>
      <c r="J161" s="81">
        <f t="shared" si="4"/>
        <v>0.029039351851851854</v>
      </c>
      <c r="K161" s="82">
        <v>1</v>
      </c>
      <c r="L161" s="82">
        <v>2</v>
      </c>
      <c r="M161" s="82">
        <v>2</v>
      </c>
      <c r="N161" s="82">
        <v>3</v>
      </c>
      <c r="O161" s="83">
        <f t="shared" si="5"/>
        <v>8</v>
      </c>
      <c r="P161" s="116">
        <f t="shared" si="6"/>
        <v>0.005092592592592593</v>
      </c>
      <c r="Q161" s="111">
        <v>0.002893518518518519</v>
      </c>
    </row>
    <row r="162" spans="1:17" ht="15.75">
      <c r="A162" s="16">
        <v>11</v>
      </c>
      <c r="B162" s="94">
        <v>40</v>
      </c>
      <c r="C162" s="36" t="s">
        <v>21</v>
      </c>
      <c r="D162" s="29">
        <v>1975</v>
      </c>
      <c r="E162" s="30" t="s">
        <v>2</v>
      </c>
      <c r="F162" s="53" t="s">
        <v>60</v>
      </c>
      <c r="G162" s="8" t="s">
        <v>47</v>
      </c>
      <c r="H162" s="114">
        <v>0.0021643518518518518</v>
      </c>
      <c r="I162" s="58">
        <v>0.02904513888888889</v>
      </c>
      <c r="J162" s="81">
        <f t="shared" si="4"/>
        <v>0.02904513888888889</v>
      </c>
      <c r="K162" s="82">
        <v>2</v>
      </c>
      <c r="L162" s="82">
        <v>4</v>
      </c>
      <c r="M162" s="82">
        <v>2</v>
      </c>
      <c r="N162" s="82">
        <v>3</v>
      </c>
      <c r="O162" s="83">
        <f t="shared" si="5"/>
        <v>11</v>
      </c>
      <c r="P162" s="116">
        <f t="shared" si="6"/>
        <v>0.00509837962962963</v>
      </c>
      <c r="Q162" s="111">
        <v>0.0021643518518518518</v>
      </c>
    </row>
    <row r="163" spans="1:17" ht="15.75">
      <c r="A163" s="16">
        <v>12</v>
      </c>
      <c r="B163" s="94">
        <v>43</v>
      </c>
      <c r="C163" s="36" t="s">
        <v>81</v>
      </c>
      <c r="D163" s="43">
        <v>1993</v>
      </c>
      <c r="E163" s="54">
        <v>1</v>
      </c>
      <c r="F163" s="50" t="s">
        <v>60</v>
      </c>
      <c r="G163" s="8" t="s">
        <v>91</v>
      </c>
      <c r="H163" s="114">
        <v>0.002916666666666667</v>
      </c>
      <c r="I163" s="58">
        <v>0.030335648148148143</v>
      </c>
      <c r="J163" s="81">
        <f t="shared" si="4"/>
        <v>0.030335648148148143</v>
      </c>
      <c r="K163" s="82">
        <v>1</v>
      </c>
      <c r="L163" s="82">
        <v>2</v>
      </c>
      <c r="M163" s="82">
        <v>2</v>
      </c>
      <c r="N163" s="82">
        <v>3</v>
      </c>
      <c r="O163" s="83">
        <f t="shared" si="5"/>
        <v>8</v>
      </c>
      <c r="P163" s="116">
        <f t="shared" si="6"/>
        <v>0.0063888888888888815</v>
      </c>
      <c r="Q163" s="111">
        <v>0.002916666666666667</v>
      </c>
    </row>
    <row r="164" spans="1:18" ht="15.75">
      <c r="A164" s="16">
        <v>13</v>
      </c>
      <c r="B164" s="94">
        <v>52</v>
      </c>
      <c r="C164" s="36" t="s">
        <v>108</v>
      </c>
      <c r="D164" s="29">
        <v>1972</v>
      </c>
      <c r="E164" s="30" t="s">
        <v>3</v>
      </c>
      <c r="F164" s="50" t="s">
        <v>60</v>
      </c>
      <c r="G164" s="8" t="s">
        <v>109</v>
      </c>
      <c r="H164" s="114">
        <v>0.00347222222222222</v>
      </c>
      <c r="I164" s="58">
        <v>0.030104166666666668</v>
      </c>
      <c r="J164" s="81">
        <f aca="true" t="shared" si="7" ref="J164:J170">I164+R164</f>
        <v>0.032731481481481486</v>
      </c>
      <c r="K164" s="82">
        <v>1</v>
      </c>
      <c r="L164" s="82">
        <v>2</v>
      </c>
      <c r="M164" s="82">
        <v>1</v>
      </c>
      <c r="N164" s="82">
        <v>1</v>
      </c>
      <c r="O164" s="83">
        <f t="shared" si="5"/>
        <v>5</v>
      </c>
      <c r="P164" s="116">
        <f t="shared" si="6"/>
        <v>0.008784722222222225</v>
      </c>
      <c r="Q164" s="111">
        <v>0.006099537037037036</v>
      </c>
      <c r="R164" s="64">
        <f aca="true" t="shared" si="8" ref="R164:R170">Q164-H164</f>
        <v>0.0026273148148148163</v>
      </c>
    </row>
    <row r="165" spans="1:18" ht="15.75">
      <c r="A165" s="16">
        <v>14</v>
      </c>
      <c r="B165" s="94">
        <v>46</v>
      </c>
      <c r="C165" s="36" t="s">
        <v>117</v>
      </c>
      <c r="D165" s="43">
        <v>1994</v>
      </c>
      <c r="E165" s="30">
        <v>1</v>
      </c>
      <c r="F165" s="50" t="s">
        <v>60</v>
      </c>
      <c r="G165" s="8" t="s">
        <v>91</v>
      </c>
      <c r="H165" s="114">
        <v>0.00347222222222222</v>
      </c>
      <c r="I165" s="58">
        <v>0.03246527777777778</v>
      </c>
      <c r="J165" s="81">
        <f t="shared" si="7"/>
        <v>0.03295138888888889</v>
      </c>
      <c r="K165" s="82">
        <v>1</v>
      </c>
      <c r="L165" s="82">
        <v>3</v>
      </c>
      <c r="M165" s="82">
        <v>2</v>
      </c>
      <c r="N165" s="82">
        <v>4</v>
      </c>
      <c r="O165" s="83">
        <f t="shared" si="5"/>
        <v>10</v>
      </c>
      <c r="P165" s="116">
        <f t="shared" si="6"/>
        <v>0.00900462962962963</v>
      </c>
      <c r="Q165" s="111">
        <v>0.003958333333333334</v>
      </c>
      <c r="R165" s="64">
        <f t="shared" si="8"/>
        <v>0.0004861111111111138</v>
      </c>
    </row>
    <row r="166" spans="1:18" ht="15.75">
      <c r="A166" s="16">
        <v>15</v>
      </c>
      <c r="B166" s="94">
        <v>47</v>
      </c>
      <c r="C166" s="36" t="s">
        <v>82</v>
      </c>
      <c r="D166" s="43">
        <v>1993</v>
      </c>
      <c r="E166" s="30" t="s">
        <v>3</v>
      </c>
      <c r="F166" s="50" t="s">
        <v>60</v>
      </c>
      <c r="G166" s="8" t="s">
        <v>122</v>
      </c>
      <c r="H166" s="114">
        <v>0.00347222222222222</v>
      </c>
      <c r="I166" s="58">
        <v>0.03214120370370371</v>
      </c>
      <c r="J166" s="81">
        <f t="shared" si="7"/>
        <v>0.032974537037037045</v>
      </c>
      <c r="K166" s="82">
        <v>2</v>
      </c>
      <c r="L166" s="82">
        <v>2</v>
      </c>
      <c r="M166" s="82">
        <v>4</v>
      </c>
      <c r="N166" s="82">
        <v>3</v>
      </c>
      <c r="O166" s="83">
        <f t="shared" si="5"/>
        <v>11</v>
      </c>
      <c r="P166" s="116">
        <f t="shared" si="6"/>
        <v>0.009027777777777784</v>
      </c>
      <c r="Q166" s="111">
        <v>0.0043055555555555555</v>
      </c>
      <c r="R166" s="64">
        <f t="shared" si="8"/>
        <v>0.0008333333333333357</v>
      </c>
    </row>
    <row r="167" spans="1:18" ht="15.75">
      <c r="A167" s="16">
        <v>16</v>
      </c>
      <c r="B167" s="94">
        <v>44</v>
      </c>
      <c r="C167" s="36" t="s">
        <v>113</v>
      </c>
      <c r="D167" s="43">
        <v>1994</v>
      </c>
      <c r="E167" s="30">
        <v>1</v>
      </c>
      <c r="F167" s="50" t="s">
        <v>60</v>
      </c>
      <c r="G167" s="8" t="s">
        <v>91</v>
      </c>
      <c r="H167" s="114">
        <v>0.003472222222222222</v>
      </c>
      <c r="I167" s="58">
        <v>0.03454861111111111</v>
      </c>
      <c r="J167" s="81">
        <f t="shared" si="7"/>
        <v>0.034664351851851856</v>
      </c>
      <c r="K167" s="82">
        <v>3</v>
      </c>
      <c r="L167" s="82">
        <v>2</v>
      </c>
      <c r="M167" s="82">
        <v>5</v>
      </c>
      <c r="N167" s="82">
        <v>3</v>
      </c>
      <c r="O167" s="83">
        <f t="shared" si="5"/>
        <v>13</v>
      </c>
      <c r="P167" s="116">
        <f t="shared" si="6"/>
        <v>0.010717592592592595</v>
      </c>
      <c r="Q167" s="111">
        <v>0.003587962962962963</v>
      </c>
      <c r="R167" s="64">
        <f t="shared" si="8"/>
        <v>0.00011574074074074091</v>
      </c>
    </row>
    <row r="168" spans="1:18" ht="15.75">
      <c r="A168" s="16">
        <v>17</v>
      </c>
      <c r="B168" s="94">
        <v>51</v>
      </c>
      <c r="C168" s="36" t="s">
        <v>118</v>
      </c>
      <c r="D168" s="43">
        <v>1994</v>
      </c>
      <c r="E168" s="54">
        <v>1</v>
      </c>
      <c r="F168" s="50" t="s">
        <v>60</v>
      </c>
      <c r="G168" s="8" t="s">
        <v>91</v>
      </c>
      <c r="H168" s="114">
        <v>0.00347222222222222</v>
      </c>
      <c r="I168" s="58">
        <v>0.03280092592592593</v>
      </c>
      <c r="J168" s="81">
        <f t="shared" si="7"/>
        <v>0.0350462962962963</v>
      </c>
      <c r="K168" s="82">
        <v>1</v>
      </c>
      <c r="L168" s="82">
        <v>1</v>
      </c>
      <c r="M168" s="82">
        <v>1</v>
      </c>
      <c r="N168" s="82">
        <v>0</v>
      </c>
      <c r="O168" s="83">
        <f t="shared" si="5"/>
        <v>3</v>
      </c>
      <c r="P168" s="116">
        <f t="shared" si="6"/>
        <v>0.011099537037037036</v>
      </c>
      <c r="Q168" s="111">
        <v>0.005717592592592593</v>
      </c>
      <c r="R168" s="64">
        <f t="shared" si="8"/>
        <v>0.002245370370370373</v>
      </c>
    </row>
    <row r="169" spans="1:18" ht="15.75">
      <c r="A169" s="16">
        <v>18</v>
      </c>
      <c r="B169" s="94">
        <v>49</v>
      </c>
      <c r="C169" s="36" t="s">
        <v>115</v>
      </c>
      <c r="D169" s="43">
        <v>1994</v>
      </c>
      <c r="E169" s="54">
        <v>1</v>
      </c>
      <c r="F169" s="50" t="s">
        <v>60</v>
      </c>
      <c r="G169" s="8" t="s">
        <v>123</v>
      </c>
      <c r="H169" s="114">
        <v>0.00347222222222222</v>
      </c>
      <c r="I169" s="58">
        <v>0.03418981481481482</v>
      </c>
      <c r="J169" s="81">
        <f t="shared" si="7"/>
        <v>0.035659722222222225</v>
      </c>
      <c r="K169" s="82">
        <v>3</v>
      </c>
      <c r="L169" s="82">
        <v>2</v>
      </c>
      <c r="M169" s="82">
        <v>4</v>
      </c>
      <c r="N169" s="82">
        <v>4</v>
      </c>
      <c r="O169" s="83">
        <f t="shared" si="5"/>
        <v>13</v>
      </c>
      <c r="P169" s="116">
        <f t="shared" si="6"/>
        <v>0.011712962962962963</v>
      </c>
      <c r="Q169" s="111">
        <v>0.004942129629629629</v>
      </c>
      <c r="R169" s="64">
        <f t="shared" si="8"/>
        <v>0.001469907407407409</v>
      </c>
    </row>
    <row r="170" spans="1:18" ht="15.75">
      <c r="A170" s="16">
        <v>19</v>
      </c>
      <c r="B170" s="94">
        <v>53</v>
      </c>
      <c r="C170" s="36" t="s">
        <v>112</v>
      </c>
      <c r="D170" s="43">
        <v>1992</v>
      </c>
      <c r="E170" s="54">
        <v>1</v>
      </c>
      <c r="F170" s="50" t="s">
        <v>60</v>
      </c>
      <c r="G170" s="8" t="s">
        <v>124</v>
      </c>
      <c r="H170" s="114">
        <v>0.00347222222222222</v>
      </c>
      <c r="I170" s="58">
        <v>0.03633101851851852</v>
      </c>
      <c r="J170" s="81">
        <f t="shared" si="7"/>
        <v>0.04025462962962963</v>
      </c>
      <c r="K170" s="82">
        <v>5</v>
      </c>
      <c r="L170" s="82">
        <v>4</v>
      </c>
      <c r="M170" s="82">
        <v>2</v>
      </c>
      <c r="N170" s="82">
        <v>1</v>
      </c>
      <c r="O170" s="83">
        <f t="shared" si="5"/>
        <v>12</v>
      </c>
      <c r="P170" s="116">
        <f t="shared" si="6"/>
        <v>0.016307870370370372</v>
      </c>
      <c r="Q170" s="111">
        <v>0.007395833333333334</v>
      </c>
      <c r="R170" s="64">
        <f t="shared" si="8"/>
        <v>0.003923611111111114</v>
      </c>
    </row>
    <row r="171" spans="1:17" ht="15.75">
      <c r="A171" s="16"/>
      <c r="B171" s="94">
        <v>41</v>
      </c>
      <c r="C171" s="36" t="s">
        <v>26</v>
      </c>
      <c r="D171" s="29">
        <v>1989</v>
      </c>
      <c r="E171" s="30" t="s">
        <v>2</v>
      </c>
      <c r="F171" s="50" t="s">
        <v>60</v>
      </c>
      <c r="G171" s="8" t="s">
        <v>91</v>
      </c>
      <c r="H171" s="114">
        <v>0.0022685185185185182</v>
      </c>
      <c r="I171" s="58" t="s">
        <v>0</v>
      </c>
      <c r="J171" s="18" t="str">
        <f>I171</f>
        <v> </v>
      </c>
      <c r="K171" s="82" t="s">
        <v>0</v>
      </c>
      <c r="L171" s="82"/>
      <c r="M171" s="82" t="s">
        <v>0</v>
      </c>
      <c r="N171" s="82" t="s">
        <v>0</v>
      </c>
      <c r="O171" s="83">
        <f t="shared" si="5"/>
        <v>0</v>
      </c>
      <c r="P171" s="116"/>
      <c r="Q171" s="111">
        <v>0.0022685185185185182</v>
      </c>
    </row>
    <row r="172" spans="1:18" ht="15.75">
      <c r="A172" s="16"/>
      <c r="B172" s="94">
        <v>45</v>
      </c>
      <c r="C172" s="36" t="s">
        <v>96</v>
      </c>
      <c r="D172" s="43">
        <v>1993</v>
      </c>
      <c r="E172" s="30" t="s">
        <v>3</v>
      </c>
      <c r="F172" s="50" t="s">
        <v>60</v>
      </c>
      <c r="G172" s="8" t="s">
        <v>91</v>
      </c>
      <c r="H172" s="114">
        <v>0.003472222222222222</v>
      </c>
      <c r="I172" s="58" t="s">
        <v>0</v>
      </c>
      <c r="J172" s="18"/>
      <c r="K172" s="82" t="s">
        <v>0</v>
      </c>
      <c r="L172" s="82" t="s">
        <v>0</v>
      </c>
      <c r="M172" s="82" t="s">
        <v>0</v>
      </c>
      <c r="N172" s="82" t="s">
        <v>0</v>
      </c>
      <c r="O172" s="83">
        <f t="shared" si="5"/>
        <v>0</v>
      </c>
      <c r="P172" s="116"/>
      <c r="Q172" s="111">
        <v>0.003935185185185186</v>
      </c>
      <c r="R172" s="64">
        <f>Q172-H172</f>
        <v>0.00046296296296296363</v>
      </c>
    </row>
    <row r="173" spans="1:18" ht="15.75">
      <c r="A173" s="16"/>
      <c r="B173" s="94">
        <v>48</v>
      </c>
      <c r="C173" s="36" t="s">
        <v>110</v>
      </c>
      <c r="D173" s="29">
        <v>1974</v>
      </c>
      <c r="E173" s="30" t="s">
        <v>2</v>
      </c>
      <c r="F173" s="50" t="s">
        <v>60</v>
      </c>
      <c r="G173" s="8" t="s">
        <v>47</v>
      </c>
      <c r="H173" s="114">
        <v>0.00347222222222222</v>
      </c>
      <c r="I173" s="58" t="s">
        <v>0</v>
      </c>
      <c r="J173" s="18"/>
      <c r="K173" s="82" t="s">
        <v>0</v>
      </c>
      <c r="L173" s="82" t="s">
        <v>0</v>
      </c>
      <c r="M173" s="82" t="s">
        <v>0</v>
      </c>
      <c r="N173" s="82" t="s">
        <v>0</v>
      </c>
      <c r="O173" s="83">
        <f t="shared" si="5"/>
        <v>0</v>
      </c>
      <c r="P173" s="116"/>
      <c r="Q173" s="111">
        <v>0.00431712962962963</v>
      </c>
      <c r="R173" s="64">
        <f>Q173-H173</f>
        <v>0.0008449074074074101</v>
      </c>
    </row>
    <row r="174" spans="1:18" ht="15.75">
      <c r="A174" s="16"/>
      <c r="B174" s="94">
        <v>50</v>
      </c>
      <c r="C174" s="56" t="s">
        <v>111</v>
      </c>
      <c r="D174" s="43">
        <v>1993</v>
      </c>
      <c r="E174" s="30">
        <v>1</v>
      </c>
      <c r="F174" s="50" t="s">
        <v>60</v>
      </c>
      <c r="G174" s="8" t="s">
        <v>91</v>
      </c>
      <c r="H174" s="114">
        <v>0.00347222222222222</v>
      </c>
      <c r="I174" s="58" t="s">
        <v>0</v>
      </c>
      <c r="J174" s="18"/>
      <c r="K174" s="82" t="s">
        <v>0</v>
      </c>
      <c r="L174" s="82" t="s">
        <v>0</v>
      </c>
      <c r="M174" s="82" t="s">
        <v>0</v>
      </c>
      <c r="N174" s="82" t="s">
        <v>0</v>
      </c>
      <c r="O174" s="83">
        <f t="shared" si="5"/>
        <v>0</v>
      </c>
      <c r="P174" s="116"/>
      <c r="Q174" s="111">
        <v>0.0050347222222222225</v>
      </c>
      <c r="R174" s="64">
        <f>Q174-H174</f>
        <v>0.0015625000000000027</v>
      </c>
    </row>
    <row r="175" spans="1:17" ht="15.75">
      <c r="A175" s="16"/>
      <c r="B175" s="94"/>
      <c r="C175" s="36"/>
      <c r="D175" s="43"/>
      <c r="E175" s="30"/>
      <c r="F175" s="50"/>
      <c r="G175" s="8"/>
      <c r="H175" s="114"/>
      <c r="I175" s="58"/>
      <c r="J175" s="18"/>
      <c r="K175" s="86"/>
      <c r="L175" s="86"/>
      <c r="M175" s="86"/>
      <c r="N175" s="86"/>
      <c r="O175" s="87"/>
      <c r="P175" s="108"/>
      <c r="Q175" s="111"/>
    </row>
    <row r="176" spans="1:16" ht="15">
      <c r="A176" s="8"/>
      <c r="B176" s="45" t="s">
        <v>53</v>
      </c>
      <c r="C176" s="8"/>
      <c r="D176" s="57" t="s">
        <v>153</v>
      </c>
      <c r="E176" s="57"/>
      <c r="F176" s="8"/>
      <c r="G176" s="8"/>
      <c r="H176" s="8"/>
      <c r="I176" s="89"/>
      <c r="J176" s="19"/>
      <c r="K176" s="66"/>
      <c r="L176" s="66"/>
      <c r="M176" s="66"/>
      <c r="N176" s="66"/>
      <c r="O176" s="87"/>
      <c r="P176" s="39"/>
    </row>
    <row r="177" spans="1:16" ht="15">
      <c r="A177" s="8"/>
      <c r="B177" s="45" t="s">
        <v>54</v>
      </c>
      <c r="C177" s="8"/>
      <c r="D177" s="57"/>
      <c r="E177" s="8"/>
      <c r="F177" s="8"/>
      <c r="G177" s="8"/>
      <c r="H177" s="8"/>
      <c r="I177" s="89"/>
      <c r="J177" s="19"/>
      <c r="K177" s="66"/>
      <c r="L177" s="66"/>
      <c r="M177" s="66"/>
      <c r="N177" s="66"/>
      <c r="O177" s="87"/>
      <c r="P177" s="39"/>
    </row>
    <row r="178" spans="1:16" ht="15">
      <c r="A178" s="8"/>
      <c r="B178" s="45" t="s">
        <v>67</v>
      </c>
      <c r="C178" s="8"/>
      <c r="D178" s="59"/>
      <c r="E178" s="8"/>
      <c r="F178" s="8"/>
      <c r="G178" s="8"/>
      <c r="H178" s="8"/>
      <c r="I178" s="89"/>
      <c r="J178" s="19"/>
      <c r="K178" s="66"/>
      <c r="L178" s="66"/>
      <c r="M178" s="66"/>
      <c r="N178" s="66"/>
      <c r="O178" s="87"/>
      <c r="P178" s="39"/>
    </row>
    <row r="179" spans="1:16" ht="15">
      <c r="A179" s="8"/>
      <c r="B179" s="45" t="s">
        <v>68</v>
      </c>
      <c r="C179" s="8"/>
      <c r="D179" s="57" t="s">
        <v>0</v>
      </c>
      <c r="E179" s="8"/>
      <c r="F179" s="8"/>
      <c r="G179" s="8"/>
      <c r="H179" s="8"/>
      <c r="I179" s="89"/>
      <c r="J179" s="19"/>
      <c r="K179" s="66"/>
      <c r="L179" s="66"/>
      <c r="M179" s="66"/>
      <c r="N179" s="66"/>
      <c r="O179" s="87"/>
      <c r="P179" s="39"/>
    </row>
    <row r="180" spans="1:16" ht="15">
      <c r="A180" s="8"/>
      <c r="B180" s="45"/>
      <c r="C180" s="8"/>
      <c r="D180" s="57"/>
      <c r="E180" s="8"/>
      <c r="F180" s="8"/>
      <c r="G180" s="8"/>
      <c r="H180" s="8"/>
      <c r="I180" s="89"/>
      <c r="J180" s="19"/>
      <c r="K180" s="66"/>
      <c r="L180" s="66"/>
      <c r="M180" s="66"/>
      <c r="N180" s="66"/>
      <c r="O180" s="87"/>
      <c r="P180" s="39"/>
    </row>
    <row r="181" spans="1:16" ht="18">
      <c r="A181" s="20"/>
      <c r="B181" s="21"/>
      <c r="C181" s="8"/>
      <c r="D181" s="16"/>
      <c r="E181" s="17"/>
      <c r="F181" s="17"/>
      <c r="G181" s="17"/>
      <c r="H181" s="17"/>
      <c r="I181" s="66"/>
      <c r="J181" s="18"/>
      <c r="K181" s="91"/>
      <c r="L181" s="91"/>
      <c r="M181" s="91"/>
      <c r="N181" s="91"/>
      <c r="O181" s="87"/>
      <c r="P181" s="39"/>
    </row>
    <row r="182" spans="1:16" ht="14.25">
      <c r="A182" s="8"/>
      <c r="B182" s="28" t="s">
        <v>55</v>
      </c>
      <c r="C182" s="25"/>
      <c r="D182" s="25"/>
      <c r="E182" s="25"/>
      <c r="F182" s="25"/>
      <c r="G182" s="25"/>
      <c r="H182" s="25"/>
      <c r="I182" s="66"/>
      <c r="J182" s="66"/>
      <c r="K182" s="66"/>
      <c r="L182" s="66"/>
      <c r="M182" s="66"/>
      <c r="N182" s="66"/>
      <c r="O182" s="87"/>
      <c r="P182" s="39"/>
    </row>
    <row r="183" spans="1:16" ht="14.25">
      <c r="A183" s="8"/>
      <c r="B183" s="28" t="s">
        <v>148</v>
      </c>
      <c r="C183" s="25"/>
      <c r="D183" s="25"/>
      <c r="E183" s="25"/>
      <c r="F183" s="25"/>
      <c r="G183" s="25"/>
      <c r="H183" s="25"/>
      <c r="I183" s="66"/>
      <c r="J183" s="66"/>
      <c r="K183" s="66"/>
      <c r="L183" s="66"/>
      <c r="M183" s="66"/>
      <c r="N183" s="66"/>
      <c r="O183" s="87"/>
      <c r="P183" s="39"/>
    </row>
    <row r="184" spans="1:16" ht="14.25">
      <c r="A184" s="8"/>
      <c r="B184" s="25"/>
      <c r="C184" s="25"/>
      <c r="D184" s="25"/>
      <c r="E184" s="25"/>
      <c r="F184" s="25"/>
      <c r="G184" s="25"/>
      <c r="H184" s="25"/>
      <c r="I184" s="66"/>
      <c r="J184" s="66"/>
      <c r="K184" s="66"/>
      <c r="L184" s="66"/>
      <c r="M184" s="66"/>
      <c r="N184" s="66"/>
      <c r="O184" s="87"/>
      <c r="P184" s="39"/>
    </row>
    <row r="185" spans="1:16" ht="14.25">
      <c r="A185" s="8"/>
      <c r="B185" s="28" t="s">
        <v>56</v>
      </c>
      <c r="C185" s="25"/>
      <c r="D185" s="25"/>
      <c r="E185" s="25"/>
      <c r="F185" s="25"/>
      <c r="G185" s="25"/>
      <c r="H185" s="25"/>
      <c r="I185" s="66"/>
      <c r="J185" s="66"/>
      <c r="K185" s="66"/>
      <c r="L185" s="66"/>
      <c r="M185" s="66"/>
      <c r="N185" s="66"/>
      <c r="O185" s="87"/>
      <c r="P185" s="39"/>
    </row>
    <row r="186" spans="1:16" ht="14.25">
      <c r="A186" s="8"/>
      <c r="B186" s="28" t="s">
        <v>57</v>
      </c>
      <c r="C186" s="25"/>
      <c r="D186" s="25"/>
      <c r="E186" s="25"/>
      <c r="F186" s="25"/>
      <c r="G186" s="25"/>
      <c r="H186" s="25"/>
      <c r="I186" s="66"/>
      <c r="J186" s="66"/>
      <c r="K186" s="66"/>
      <c r="L186" s="66"/>
      <c r="M186" s="66"/>
      <c r="N186" s="66"/>
      <c r="O186" s="87"/>
      <c r="P186" s="39"/>
    </row>
  </sheetData>
  <sheetProtection/>
  <mergeCells count="30">
    <mergeCell ref="A139:M139"/>
    <mergeCell ref="A140:M140"/>
    <mergeCell ref="A134:M134"/>
    <mergeCell ref="A135:M135"/>
    <mergeCell ref="A137:M137"/>
    <mergeCell ref="A138:M138"/>
    <mergeCell ref="A133:M133"/>
    <mergeCell ref="A6:M6"/>
    <mergeCell ref="A7:M7"/>
    <mergeCell ref="A8:M8"/>
    <mergeCell ref="A69:M69"/>
    <mergeCell ref="A10:P10"/>
    <mergeCell ref="A11:P11"/>
    <mergeCell ref="K16:O16"/>
    <mergeCell ref="A74:M74"/>
    <mergeCell ref="A79:P79"/>
    <mergeCell ref="K84:O84"/>
    <mergeCell ref="A1:M1"/>
    <mergeCell ref="A2:M2"/>
    <mergeCell ref="A3:M3"/>
    <mergeCell ref="A5:M5"/>
    <mergeCell ref="A75:M75"/>
    <mergeCell ref="A76:M76"/>
    <mergeCell ref="A16:A17"/>
    <mergeCell ref="A142:P142"/>
    <mergeCell ref="K148:O148"/>
    <mergeCell ref="A78:P78"/>
    <mergeCell ref="A70:M70"/>
    <mergeCell ref="A71:M71"/>
    <mergeCell ref="A73:M73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cp:lastPrinted>2012-01-15T10:38:29Z</cp:lastPrinted>
  <dcterms:created xsi:type="dcterms:W3CDTF">1996-10-08T23:32:33Z</dcterms:created>
  <dcterms:modified xsi:type="dcterms:W3CDTF">2012-01-19T06:58:04Z</dcterms:modified>
  <cp:category/>
  <cp:version/>
  <cp:contentType/>
  <cp:contentStatus/>
</cp:coreProperties>
</file>