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асьют приз В.Климова Ж.Юн М.Ю" sheetId="1" r:id="rId1"/>
  </sheets>
  <definedNames/>
  <calcPr fullCalcOnLoad="1"/>
</workbook>
</file>

<file path=xl/sharedStrings.xml><?xml version="1.0" encoding="utf-8"?>
<sst xmlns="http://schemas.openxmlformats.org/spreadsheetml/2006/main" count="512" uniqueCount="156">
  <si>
    <t>КОМИТЕТ ПО ФИЗИЧЕСКОЙ КУЛЬТУРЕ И СПОРТУ МУРМАНСКОЙ ОБЛАСТИ</t>
  </si>
  <si>
    <t xml:space="preserve"> СОЮЗ БИАТЛОНИСТОВ РОССИИ</t>
  </si>
  <si>
    <t>ФЕДЕРАЦИЯ БИАТЛОНА МУРМАНСКОЙ ОБЛАСТИ</t>
  </si>
  <si>
    <t>ВСЕРОССИЙСКИЕ СОРЕВНОВАНИЯ ПО БИАТЛОНУ</t>
  </si>
  <si>
    <t>приз Заслуженного тренера СССР и РСФСР В.С.КЛИМОВА</t>
  </si>
  <si>
    <t xml:space="preserve">МУРМАНСК    </t>
  </si>
  <si>
    <t>19-21 ноября 2010 года</t>
  </si>
  <si>
    <t xml:space="preserve"> </t>
  </si>
  <si>
    <t xml:space="preserve">И Т О Г О В Ы Й    П Р О Т О К О Л       </t>
  </si>
  <si>
    <t>ГОНКА ПРЕСЛЕДОВАНИЯ 10 км ЖЕНЩИНЫ</t>
  </si>
  <si>
    <t xml:space="preserve">21 ноября 2010 года                                                                                                                                                                                                             </t>
  </si>
  <si>
    <t xml:space="preserve"> г.Мурманск    </t>
  </si>
  <si>
    <t>Начало соревнований:    12:00:00</t>
  </si>
  <si>
    <t>Окончание соревнований:  12:55:00</t>
  </si>
  <si>
    <t>Мес-</t>
  </si>
  <si>
    <t>Старт.</t>
  </si>
  <si>
    <t>груп</t>
  </si>
  <si>
    <t xml:space="preserve">     Фамилия,</t>
  </si>
  <si>
    <t>Год</t>
  </si>
  <si>
    <t>Спорт.</t>
  </si>
  <si>
    <t>Субъект</t>
  </si>
  <si>
    <t>Город, ДСО</t>
  </si>
  <si>
    <t>Время</t>
  </si>
  <si>
    <t>Стрельба</t>
  </si>
  <si>
    <t xml:space="preserve">Отставание </t>
  </si>
  <si>
    <t>то</t>
  </si>
  <si>
    <t>номер</t>
  </si>
  <si>
    <t>па</t>
  </si>
  <si>
    <t xml:space="preserve">    имя</t>
  </si>
  <si>
    <t>рожд.</t>
  </si>
  <si>
    <t>зван.</t>
  </si>
  <si>
    <t>спортивная школа</t>
  </si>
  <si>
    <t>финиша</t>
  </si>
  <si>
    <t>гонки</t>
  </si>
  <si>
    <t>л</t>
  </si>
  <si>
    <t>с</t>
  </si>
  <si>
    <t>сум</t>
  </si>
  <si>
    <t>от лидера</t>
  </si>
  <si>
    <t>Ж</t>
  </si>
  <si>
    <t>Тягунская Надежда</t>
  </si>
  <si>
    <t>МС</t>
  </si>
  <si>
    <t>Мурманская</t>
  </si>
  <si>
    <t>МО СДЮСШОР по звс, ШВСМ</t>
  </si>
  <si>
    <t>Кунаева Анна</t>
  </si>
  <si>
    <t>МСМК</t>
  </si>
  <si>
    <t>Мордовия</t>
  </si>
  <si>
    <t>Саранск, СДЮСШОР</t>
  </si>
  <si>
    <t>Карякина Людмила</t>
  </si>
  <si>
    <t>СДЮШОР № 3</t>
  </si>
  <si>
    <t>Дудакова Мария</t>
  </si>
  <si>
    <t>Москва</t>
  </si>
  <si>
    <t>ДЮСШ-43</t>
  </si>
  <si>
    <t>Иванова Ирина</t>
  </si>
  <si>
    <t>КМС</t>
  </si>
  <si>
    <t>Псковская</t>
  </si>
  <si>
    <t>ВЛГАФК,СОЦ Юность</t>
  </si>
  <si>
    <t>Вторая Елена</t>
  </si>
  <si>
    <t>МО СДЮСШОР по звс, РА</t>
  </si>
  <si>
    <t>Сазонова Юлия</t>
  </si>
  <si>
    <t>Карелия</t>
  </si>
  <si>
    <t>Костомукша</t>
  </si>
  <si>
    <t>Кузьмина Людмила</t>
  </si>
  <si>
    <t>Артамонова Марина</t>
  </si>
  <si>
    <t>1р</t>
  </si>
  <si>
    <t>Архангельская</t>
  </si>
  <si>
    <t>Архангельск, Поморье, Динамо</t>
  </si>
  <si>
    <t>Арбузова Дарья</t>
  </si>
  <si>
    <t>Пьянова Светлана</t>
  </si>
  <si>
    <t>МО СДЮСШОР по звс</t>
  </si>
  <si>
    <t>Семерюк Екатерина</t>
  </si>
  <si>
    <t>МО СДЮСШОР по звс,МГПИ</t>
  </si>
  <si>
    <t xml:space="preserve">Не стартовали: №№  </t>
  </si>
  <si>
    <t xml:space="preserve">Не финишировали: №№ </t>
  </si>
  <si>
    <t>Дисквалифицирован: №№</t>
  </si>
  <si>
    <t xml:space="preserve">Штраф: </t>
  </si>
  <si>
    <t xml:space="preserve">Главный судья соревнований,                                                                       </t>
  </si>
  <si>
    <t xml:space="preserve">судья Республиканской категории                                                                              В.А.СУРЯДОВ                                            </t>
  </si>
  <si>
    <t>Главный секретарь,</t>
  </si>
  <si>
    <t>судья Международной категории                                                                                В.А.ВЕТЧИНОВА</t>
  </si>
  <si>
    <t xml:space="preserve"> ГОНКА ПРЕСЛЕДОВАНИЯ 10 км ЮНИОРКИ</t>
  </si>
  <si>
    <t>Ю</t>
  </si>
  <si>
    <t>Мельникова Кристина</t>
  </si>
  <si>
    <t>Буряченко Алёна</t>
  </si>
  <si>
    <t>Сафонова Александра</t>
  </si>
  <si>
    <t>Клейменова Мария</t>
  </si>
  <si>
    <t>Перминова Мария</t>
  </si>
  <si>
    <t>Ермолаева Кристина</t>
  </si>
  <si>
    <t>Богданова Анфиса</t>
  </si>
  <si>
    <t>Устинова Александра</t>
  </si>
  <si>
    <t>Шукшина Татьяна</t>
  </si>
  <si>
    <t>Кулебякина Анна</t>
  </si>
  <si>
    <t>Савина Майя</t>
  </si>
  <si>
    <t>ГОНКА ПРЕСЛЕДОВАНИЯ 12,5 км МУЖЧИНЫ</t>
  </si>
  <si>
    <t>Начало соревнований:    13:00:00</t>
  </si>
  <si>
    <t>Окончание соревнований:  13:48:00</t>
  </si>
  <si>
    <t>м</t>
  </si>
  <si>
    <t>Шипулин Антон</t>
  </si>
  <si>
    <t>ЗМС</t>
  </si>
  <si>
    <t>Динамо</t>
  </si>
  <si>
    <t>Чурин Алексей</t>
  </si>
  <si>
    <t>Тюменская</t>
  </si>
  <si>
    <t>Тюмень, ШВСМ</t>
  </si>
  <si>
    <t>Васильев Виктор</t>
  </si>
  <si>
    <t>РА</t>
  </si>
  <si>
    <t>Ушаков Артём</t>
  </si>
  <si>
    <t>Маковеев Андрей</t>
  </si>
  <si>
    <t>ШВСМ, Динамо</t>
  </si>
  <si>
    <t>Качановский Александр</t>
  </si>
  <si>
    <t>СДЮШОР № 3,ШВСМ</t>
  </si>
  <si>
    <t>Локтионов Анатолий</t>
  </si>
  <si>
    <t>МО СДЮСШОР по звс, Динамо</t>
  </si>
  <si>
    <t>Коновалов Дмитрий</t>
  </si>
  <si>
    <t>МО СДЮСШОР по звс, МГПУ</t>
  </si>
  <si>
    <t>Карякин Сергей</t>
  </si>
  <si>
    <t>МО СДЮСШОР по звс, Ди</t>
  </si>
  <si>
    <t>Зуев Тимофей</t>
  </si>
  <si>
    <t>Хомяков Евгений</t>
  </si>
  <si>
    <t>Гульянц Иван</t>
  </si>
  <si>
    <t>Зорин Дмитрий</t>
  </si>
  <si>
    <t>Антонов Павел</t>
  </si>
  <si>
    <t>Устинов Максим</t>
  </si>
  <si>
    <t>Вологда</t>
  </si>
  <si>
    <t>ВИПЭ, Динамо</t>
  </si>
  <si>
    <t>Нилов Игорь</t>
  </si>
  <si>
    <t xml:space="preserve">          </t>
  </si>
  <si>
    <t>Касьяненко Андрей</t>
  </si>
  <si>
    <t>114, 130</t>
  </si>
  <si>
    <t xml:space="preserve">судья Республиканской категории                                                                                                     В.А.СУРЯДОВ                                            </t>
  </si>
  <si>
    <t>судья Международной категории                                                                                                       В.А.ВЕТЧИНОВА</t>
  </si>
  <si>
    <t>ГОНКА ПРЕСЛЕДОВАНИЯ 12,5 км  ЮНИОРЫ</t>
  </si>
  <si>
    <t>Окончание соревнований: 13:48:00</t>
  </si>
  <si>
    <t>ю</t>
  </si>
  <si>
    <t>Свобода Андрей</t>
  </si>
  <si>
    <t>Можин Роман</t>
  </si>
  <si>
    <t>Яковлев Александр</t>
  </si>
  <si>
    <t>Акмазиков Максим</t>
  </si>
  <si>
    <t>Устимец Артём</t>
  </si>
  <si>
    <t>Фоменко Сергей</t>
  </si>
  <si>
    <t>МО СДЮСШОР по звс, СЗФМГИ</t>
  </si>
  <si>
    <t>Серов Дмитрий</t>
  </si>
  <si>
    <t>Влесков Евгений</t>
  </si>
  <si>
    <t>Беликов Дмитрий</t>
  </si>
  <si>
    <t>Допко Илья</t>
  </si>
  <si>
    <t>Кривоногов Никита</t>
  </si>
  <si>
    <t>Архангельск,Поморье,Динамо</t>
  </si>
  <si>
    <t>Разгулин Дмитрий</t>
  </si>
  <si>
    <t>Демчев Егор</t>
  </si>
  <si>
    <t>Селиванов Иван</t>
  </si>
  <si>
    <t>Вялов Сергей</t>
  </si>
  <si>
    <t>Пилипец Вадим</t>
  </si>
  <si>
    <t>Титаренко Владимир</t>
  </si>
  <si>
    <t>Бондаренко Михаил</t>
  </si>
  <si>
    <t>Усманов Рауль</t>
  </si>
  <si>
    <t>МО СДЮСШОР по звс, СПЭК</t>
  </si>
  <si>
    <t>Антонов Артём</t>
  </si>
  <si>
    <t>122,127,132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</si>
</sst>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:ss.0"/>
  </numFmts>
  <fonts count="21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6"/>
      <name val="Arial Cyr"/>
      <family val="2"/>
    </font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0"/>
    </font>
    <font>
      <sz val="9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1"/>
      <name val="Arial Cyr"/>
      <family val="0"/>
    </font>
    <font>
      <b/>
      <sz val="11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21" fontId="0" fillId="0" borderId="0" xfId="0" applyNumberFormat="1" applyAlignment="1">
      <alignment/>
    </xf>
    <xf numFmtId="21" fontId="2" fillId="0" borderId="0" xfId="0" applyNumberFormat="1" applyFont="1" applyAlignment="1">
      <alignment/>
    </xf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17" applyFont="1">
      <alignment/>
      <protection/>
    </xf>
    <xf numFmtId="0" fontId="4" fillId="0" borderId="0" xfId="17">
      <alignment/>
      <protection/>
    </xf>
    <xf numFmtId="21" fontId="4" fillId="0" borderId="0" xfId="17" applyNumberFormat="1">
      <alignment/>
      <protection/>
    </xf>
    <xf numFmtId="1" fontId="4" fillId="0" borderId="0" xfId="17" applyNumberFormat="1">
      <alignment/>
      <protection/>
    </xf>
    <xf numFmtId="0" fontId="5" fillId="0" borderId="0" xfId="17" applyFont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2" xfId="17" applyFont="1" applyBorder="1" applyAlignment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6" fillId="0" borderId="1" xfId="17" applyFont="1" applyBorder="1" applyAlignment="1">
      <alignment horizontal="center"/>
      <protection/>
    </xf>
    <xf numFmtId="0" fontId="6" fillId="0" borderId="3" xfId="17" applyFont="1" applyBorder="1" applyAlignment="1">
      <alignment horizontal="center"/>
      <protection/>
    </xf>
    <xf numFmtId="21" fontId="6" fillId="0" borderId="4" xfId="17" applyNumberFormat="1" applyFont="1" applyBorder="1" applyAlignment="1">
      <alignment horizontal="center"/>
      <protection/>
    </xf>
    <xf numFmtId="21" fontId="6" fillId="0" borderId="2" xfId="17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0" fontId="6" fillId="0" borderId="5" xfId="17" applyFont="1" applyBorder="1" applyAlignment="1">
      <alignment horizontal="center"/>
      <protection/>
    </xf>
    <xf numFmtId="0" fontId="6" fillId="0" borderId="6" xfId="17" applyFont="1" applyBorder="1" applyAlignment="1">
      <alignment horizontal="center"/>
      <protection/>
    </xf>
    <xf numFmtId="0" fontId="7" fillId="0" borderId="6" xfId="17" applyFont="1" applyBorder="1" applyAlignment="1">
      <alignment horizontal="center"/>
      <protection/>
    </xf>
    <xf numFmtId="0" fontId="6" fillId="0" borderId="5" xfId="17" applyFont="1" applyBorder="1" applyAlignment="1">
      <alignment horizontal="center"/>
      <protection/>
    </xf>
    <xf numFmtId="0" fontId="6" fillId="0" borderId="7" xfId="17" applyFont="1" applyBorder="1" applyAlignment="1">
      <alignment horizontal="center"/>
      <protection/>
    </xf>
    <xf numFmtId="21" fontId="6" fillId="0" borderId="8" xfId="17" applyNumberFormat="1" applyFont="1" applyBorder="1" applyAlignment="1">
      <alignment horizontal="center"/>
      <protection/>
    </xf>
    <xf numFmtId="21" fontId="6" fillId="0" borderId="7" xfId="17" applyNumberFormat="1" applyFont="1" applyBorder="1" applyAlignment="1">
      <alignment horizontal="center"/>
      <protection/>
    </xf>
    <xf numFmtId="1" fontId="6" fillId="0" borderId="5" xfId="17" applyNumberFormat="1" applyFont="1" applyBorder="1" applyAlignment="1">
      <alignment horizontal="center"/>
      <protection/>
    </xf>
    <xf numFmtId="21" fontId="6" fillId="0" borderId="5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180" fontId="10" fillId="0" borderId="0" xfId="17" applyNumberFormat="1" applyFont="1" applyBorder="1" applyAlignment="1">
      <alignment horizontal="center"/>
      <protection/>
    </xf>
    <xf numFmtId="1" fontId="11" fillId="0" borderId="9" xfId="17" applyNumberFormat="1" applyFont="1" applyBorder="1" applyAlignment="1">
      <alignment horizontal="center"/>
      <protection/>
    </xf>
    <xf numFmtId="1" fontId="12" fillId="0" borderId="9" xfId="17" applyNumberFormat="1" applyFont="1" applyBorder="1" applyAlignment="1">
      <alignment horizontal="center"/>
      <protection/>
    </xf>
    <xf numFmtId="180" fontId="13" fillId="0" borderId="9" xfId="17" applyNumberFormat="1" applyFont="1" applyBorder="1" applyAlignment="1">
      <alignment horizontal="center"/>
      <protection/>
    </xf>
    <xf numFmtId="21" fontId="14" fillId="0" borderId="9" xfId="17" applyNumberFormat="1" applyFont="1" applyBorder="1" applyAlignment="1">
      <alignment horizontal="center"/>
      <protection/>
    </xf>
    <xf numFmtId="0" fontId="4" fillId="0" borderId="0" xfId="17" applyFont="1">
      <alignment/>
      <protection/>
    </xf>
    <xf numFmtId="6" fontId="4" fillId="0" borderId="0" xfId="17" applyNumberFormat="1" applyFont="1" applyAlignment="1">
      <alignment horizontal="center"/>
      <protection/>
    </xf>
    <xf numFmtId="6" fontId="4" fillId="0" borderId="0" xfId="17" applyNumberFormat="1" applyFont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1" fontId="10" fillId="0" borderId="0" xfId="17" applyNumberFormat="1" applyFont="1" applyBorder="1" applyAlignment="1">
      <alignment horizontal="center"/>
      <protection/>
    </xf>
    <xf numFmtId="1" fontId="11" fillId="0" borderId="0" xfId="17" applyNumberFormat="1" applyFont="1" applyBorder="1" applyAlignment="1">
      <alignment horizontal="center"/>
      <protection/>
    </xf>
    <xf numFmtId="1" fontId="12" fillId="0" borderId="0" xfId="17" applyNumberFormat="1" applyFont="1" applyBorder="1" applyAlignment="1">
      <alignment horizontal="center"/>
      <protection/>
    </xf>
    <xf numFmtId="21" fontId="13" fillId="0" borderId="0" xfId="17" applyNumberFormat="1" applyFont="1" applyBorder="1" applyAlignment="1">
      <alignment horizontal="center"/>
      <protection/>
    </xf>
    <xf numFmtId="21" fontId="14" fillId="0" borderId="0" xfId="17" applyNumberFormat="1" applyFont="1" applyBorder="1" applyAlignment="1">
      <alignment horizontal="center"/>
      <protection/>
    </xf>
    <xf numFmtId="0" fontId="11" fillId="0" borderId="0" xfId="17" applyNumberFormat="1" applyFont="1" applyAlignment="1">
      <alignment horizontal="left"/>
      <protection/>
    </xf>
    <xf numFmtId="21" fontId="4" fillId="0" borderId="0" xfId="17" applyNumberFormat="1" applyFont="1">
      <alignment/>
      <protection/>
    </xf>
    <xf numFmtId="21" fontId="15" fillId="0" borderId="0" xfId="17" applyNumberFormat="1" applyFont="1" applyBorder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11" fillId="0" borderId="0" xfId="17" applyFont="1">
      <alignment/>
      <protection/>
    </xf>
    <xf numFmtId="0" fontId="16" fillId="0" borderId="0" xfId="17" applyFont="1" applyAlignment="1">
      <alignment horizontal="center"/>
      <protection/>
    </xf>
    <xf numFmtId="0" fontId="17" fillId="0" borderId="0" xfId="17" applyFont="1" applyAlignment="1">
      <alignment horizontal="center"/>
      <protection/>
    </xf>
    <xf numFmtId="1" fontId="15" fillId="0" borderId="0" xfId="17" applyNumberFormat="1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6" fillId="0" borderId="0" xfId="17" applyFont="1">
      <alignment/>
      <protection/>
    </xf>
    <xf numFmtId="0" fontId="11" fillId="0" borderId="0" xfId="17" applyFont="1" applyAlignment="1">
      <alignment horizontal="center"/>
      <protection/>
    </xf>
    <xf numFmtId="6" fontId="11" fillId="0" borderId="0" xfId="17" applyNumberFormat="1" applyFont="1" applyAlignment="1">
      <alignment horizontal="center"/>
      <protection/>
    </xf>
    <xf numFmtId="6" fontId="11" fillId="0" borderId="0" xfId="17" applyNumberFormat="1" applyFont="1" applyAlignment="1">
      <alignment horizontal="left"/>
      <protection/>
    </xf>
    <xf numFmtId="21" fontId="11" fillId="0" borderId="0" xfId="17" applyNumberFormat="1" applyFont="1" applyBorder="1" applyAlignment="1">
      <alignment horizontal="center"/>
      <protection/>
    </xf>
    <xf numFmtId="0" fontId="5" fillId="0" borderId="0" xfId="17" applyFont="1">
      <alignment/>
      <protection/>
    </xf>
    <xf numFmtId="21" fontId="6" fillId="0" borderId="1" xfId="17" applyNumberFormat="1" applyFont="1" applyBorder="1" applyAlignment="1">
      <alignment horizontal="center"/>
      <protection/>
    </xf>
    <xf numFmtId="21" fontId="6" fillId="0" borderId="6" xfId="17" applyNumberFormat="1" applyFont="1" applyBorder="1" applyAlignment="1">
      <alignment horizontal="center"/>
      <protection/>
    </xf>
    <xf numFmtId="0" fontId="18" fillId="0" borderId="0" xfId="17" applyNumberFormat="1" applyFont="1" applyAlignment="1">
      <alignment horizontal="center"/>
      <protection/>
    </xf>
    <xf numFmtId="0" fontId="11" fillId="0" borderId="0" xfId="17" applyNumberFormat="1" applyFont="1" applyAlignment="1">
      <alignment horizontal="center"/>
      <protection/>
    </xf>
    <xf numFmtId="0" fontId="19" fillId="0" borderId="0" xfId="17" applyFont="1" applyAlignment="1">
      <alignment horizontal="center"/>
      <protection/>
    </xf>
    <xf numFmtId="0" fontId="16" fillId="0" borderId="0" xfId="17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0" fillId="0" borderId="0" xfId="0" applyFont="1" applyAlignment="1">
      <alignment horizontal="center"/>
    </xf>
    <xf numFmtId="180" fontId="13" fillId="0" borderId="0" xfId="17" applyNumberFormat="1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horizontal="center"/>
      <protection/>
    </xf>
    <xf numFmtId="21" fontId="6" fillId="0" borderId="0" xfId="17" applyNumberFormat="1" applyFont="1" applyBorder="1" applyAlignment="1">
      <alignment horizontal="center"/>
      <protection/>
    </xf>
    <xf numFmtId="1" fontId="20" fillId="0" borderId="0" xfId="17" applyNumberFormat="1" applyFont="1">
      <alignment/>
      <protection/>
    </xf>
    <xf numFmtId="21" fontId="4" fillId="0" borderId="0" xfId="17" applyNumberFormat="1" applyFont="1">
      <alignment/>
      <protection/>
    </xf>
    <xf numFmtId="21" fontId="6" fillId="0" borderId="10" xfId="17" applyNumberFormat="1" applyFont="1" applyBorder="1" applyAlignment="1">
      <alignment horizontal="center"/>
      <protection/>
    </xf>
    <xf numFmtId="21" fontId="6" fillId="0" borderId="11" xfId="17" applyNumberFormat="1" applyFont="1" applyBorder="1" applyAlignment="1">
      <alignment horizontal="center"/>
      <protection/>
    </xf>
    <xf numFmtId="21" fontId="6" fillId="0" borderId="12" xfId="17" applyNumberFormat="1" applyFont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0" fontId="5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left"/>
      <protection/>
    </xf>
  </cellXfs>
  <cellStyles count="7">
    <cellStyle name="Normal" xfId="0"/>
    <cellStyle name="Currency" xfId="15"/>
    <cellStyle name="Currency [0]" xfId="16"/>
    <cellStyle name="Обычный_Лист в Пер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U262"/>
  <sheetViews>
    <sheetView tabSelected="1" view="pageBreakPreview" zoomScale="75" zoomScaleSheetLayoutView="75" workbookViewId="0" topLeftCell="A1">
      <selection activeCell="N62" sqref="N62"/>
    </sheetView>
  </sheetViews>
  <sheetFormatPr defaultColWidth="9.140625" defaultRowHeight="12.75"/>
  <cols>
    <col min="1" max="1" width="4.140625" style="0" customWidth="1"/>
    <col min="2" max="2" width="3.421875" style="0" hidden="1" customWidth="1"/>
    <col min="3" max="3" width="5.57421875" style="0" customWidth="1"/>
    <col min="4" max="4" width="3.8515625" style="3" hidden="1" customWidth="1"/>
    <col min="5" max="5" width="23.57421875" style="0" customWidth="1"/>
    <col min="6" max="6" width="5.7109375" style="0" customWidth="1"/>
    <col min="7" max="7" width="7.00390625" style="0" customWidth="1"/>
    <col min="8" max="8" width="14.00390625" style="0" customWidth="1"/>
    <col min="9" max="9" width="27.7109375" style="0" customWidth="1"/>
    <col min="10" max="10" width="9.421875" style="1" hidden="1" customWidth="1"/>
    <col min="11" max="11" width="11.7109375" style="1" customWidth="1"/>
    <col min="12" max="15" width="3.140625" style="1" customWidth="1"/>
    <col min="16" max="16" width="3.8515625" style="5" customWidth="1"/>
    <col min="17" max="17" width="10.00390625" style="1" customWidth="1"/>
    <col min="18" max="18" width="9.7109375" style="1" hidden="1" customWidth="1"/>
    <col min="19" max="19" width="9.57421875" style="1" hidden="1" customWidth="1"/>
    <col min="20" max="20" width="6.140625" style="2" hidden="1" customWidth="1"/>
    <col min="21" max="21" width="6.140625" style="2" customWidth="1"/>
  </cols>
  <sheetData>
    <row r="1" spans="1:17" ht="18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ht="18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1:17" ht="18">
      <c r="A3" s="83" t="s">
        <v>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ht="12.75">
      <c r="E4" s="4"/>
    </row>
    <row r="5" spans="1:17" ht="20.25">
      <c r="A5" s="81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20.25">
      <c r="A6" s="81" t="s">
        <v>4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ht="20.25">
      <c r="A7" s="81" t="s">
        <v>5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20.25">
      <c r="A8" s="81" t="s">
        <v>6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>
      <c r="A9" s="6" t="s">
        <v>7</v>
      </c>
      <c r="B9" s="6"/>
      <c r="C9" s="7"/>
      <c r="D9" s="6"/>
      <c r="E9" s="4"/>
      <c r="F9" s="7"/>
      <c r="G9" s="7"/>
      <c r="H9" s="7"/>
      <c r="I9" s="7"/>
      <c r="J9" s="8"/>
      <c r="K9" s="8"/>
      <c r="L9" s="8"/>
      <c r="M9" s="8"/>
      <c r="N9" s="8"/>
      <c r="O9" s="8"/>
      <c r="P9" s="9"/>
      <c r="Q9" s="8"/>
    </row>
    <row r="10" spans="1:17" ht="18">
      <c r="A10" s="82" t="s">
        <v>8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</row>
    <row r="11" spans="1:17" ht="18">
      <c r="A11" s="82" t="s">
        <v>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7" ht="12.75">
      <c r="A12" s="6" t="s">
        <v>10</v>
      </c>
      <c r="B12" s="6"/>
      <c r="C12" s="7"/>
      <c r="D12" s="6"/>
      <c r="E12" s="4"/>
      <c r="F12" s="7"/>
      <c r="G12" s="7"/>
      <c r="H12" s="7"/>
      <c r="I12" s="7"/>
      <c r="J12" s="8"/>
      <c r="L12" s="8"/>
      <c r="M12" s="8"/>
      <c r="O12" s="8" t="s">
        <v>11</v>
      </c>
      <c r="P12" s="9"/>
      <c r="Q12" s="8"/>
    </row>
    <row r="13" spans="1:17" ht="12.75">
      <c r="A13" s="6"/>
      <c r="B13" s="6"/>
      <c r="C13" s="7"/>
      <c r="D13" s="6"/>
      <c r="E13" s="4"/>
      <c r="F13" s="7"/>
      <c r="G13" s="7"/>
      <c r="H13" s="7"/>
      <c r="I13" s="7"/>
      <c r="J13" s="8"/>
      <c r="K13" s="8"/>
      <c r="L13" s="8"/>
      <c r="M13" s="8"/>
      <c r="N13" s="8"/>
      <c r="O13" s="8"/>
      <c r="P13" s="9"/>
      <c r="Q13" s="8"/>
    </row>
    <row r="14" spans="1:17" ht="12.75">
      <c r="A14" s="6" t="s">
        <v>12</v>
      </c>
      <c r="B14" s="6"/>
      <c r="C14" s="7"/>
      <c r="D14" s="6"/>
      <c r="E14" s="4"/>
      <c r="F14" s="7"/>
      <c r="G14" s="7"/>
      <c r="H14" s="7"/>
      <c r="I14" s="7"/>
      <c r="J14" s="8"/>
      <c r="K14" s="8"/>
      <c r="L14" s="8"/>
      <c r="M14" s="8"/>
      <c r="O14" s="8"/>
      <c r="P14" s="9"/>
      <c r="Q14" s="8"/>
    </row>
    <row r="15" spans="1:17" ht="12.75">
      <c r="A15" s="6" t="s">
        <v>13</v>
      </c>
      <c r="B15" s="6"/>
      <c r="C15" s="7"/>
      <c r="D15" s="6"/>
      <c r="E15" s="4"/>
      <c r="F15" s="7"/>
      <c r="G15" s="7"/>
      <c r="H15" s="7"/>
      <c r="I15" s="7"/>
      <c r="J15" s="8"/>
      <c r="K15" s="8"/>
      <c r="L15" s="8"/>
      <c r="M15" s="8"/>
      <c r="N15" s="8"/>
      <c r="O15" s="8"/>
      <c r="P15" s="9"/>
      <c r="Q15" s="8"/>
    </row>
    <row r="16" spans="1:21" s="18" customFormat="1" ht="12.75" customHeight="1">
      <c r="A16" s="11" t="s">
        <v>14</v>
      </c>
      <c r="B16" s="12"/>
      <c r="C16" s="13" t="s">
        <v>15</v>
      </c>
      <c r="D16" s="14" t="s">
        <v>16</v>
      </c>
      <c r="E16" s="15" t="s">
        <v>17</v>
      </c>
      <c r="F16" s="15" t="s">
        <v>18</v>
      </c>
      <c r="G16" s="15" t="s">
        <v>19</v>
      </c>
      <c r="H16" s="15" t="s">
        <v>20</v>
      </c>
      <c r="I16" s="14" t="s">
        <v>21</v>
      </c>
      <c r="J16" s="16" t="s">
        <v>22</v>
      </c>
      <c r="K16" s="17" t="s">
        <v>22</v>
      </c>
      <c r="L16" s="78" t="s">
        <v>23</v>
      </c>
      <c r="M16" s="79"/>
      <c r="N16" s="79"/>
      <c r="O16" s="79"/>
      <c r="P16" s="80"/>
      <c r="Q16" s="16" t="s">
        <v>24</v>
      </c>
      <c r="R16" s="2"/>
      <c r="S16" s="2"/>
      <c r="T16" s="2"/>
      <c r="U16" s="2"/>
    </row>
    <row r="17" spans="1:21" s="18" customFormat="1" ht="12">
      <c r="A17" s="19" t="s">
        <v>25</v>
      </c>
      <c r="B17" s="20"/>
      <c r="C17" s="21" t="s">
        <v>26</v>
      </c>
      <c r="D17" s="22" t="s">
        <v>27</v>
      </c>
      <c r="E17" s="23" t="s">
        <v>28</v>
      </c>
      <c r="F17" s="23" t="s">
        <v>29</v>
      </c>
      <c r="G17" s="23" t="s">
        <v>30</v>
      </c>
      <c r="H17" s="23"/>
      <c r="I17" s="22" t="s">
        <v>31</v>
      </c>
      <c r="J17" s="24" t="s">
        <v>32</v>
      </c>
      <c r="K17" s="25" t="s">
        <v>33</v>
      </c>
      <c r="L17" s="25" t="s">
        <v>34</v>
      </c>
      <c r="M17" s="25" t="s">
        <v>34</v>
      </c>
      <c r="N17" s="25" t="s">
        <v>35</v>
      </c>
      <c r="O17" s="25" t="s">
        <v>35</v>
      </c>
      <c r="P17" s="26" t="s">
        <v>36</v>
      </c>
      <c r="Q17" s="27" t="s">
        <v>37</v>
      </c>
      <c r="R17" s="2"/>
      <c r="S17" s="2"/>
      <c r="T17" s="2"/>
      <c r="U17" s="2"/>
    </row>
    <row r="18" spans="1:17" ht="12.75">
      <c r="A18" s="7"/>
      <c r="B18" s="7"/>
      <c r="C18" s="7"/>
      <c r="D18" s="6"/>
      <c r="E18" s="4"/>
      <c r="F18" s="7"/>
      <c r="G18" s="7"/>
      <c r="H18" s="7"/>
      <c r="I18" s="7"/>
      <c r="J18" s="8"/>
      <c r="K18" s="8"/>
      <c r="L18" s="8"/>
      <c r="M18" s="8"/>
      <c r="N18" s="8"/>
      <c r="O18" s="8"/>
      <c r="P18" s="9"/>
      <c r="Q18" s="8"/>
    </row>
    <row r="19" spans="1:19" ht="15.75">
      <c r="A19" s="28">
        <v>1</v>
      </c>
      <c r="B19" s="28">
        <v>1</v>
      </c>
      <c r="C19" s="29">
        <v>1</v>
      </c>
      <c r="D19" s="30" t="s">
        <v>38</v>
      </c>
      <c r="E19" t="s">
        <v>39</v>
      </c>
      <c r="F19" s="31">
        <v>1984</v>
      </c>
      <c r="G19" s="31" t="s">
        <v>40</v>
      </c>
      <c r="H19" t="s">
        <v>41</v>
      </c>
      <c r="I19" t="s">
        <v>42</v>
      </c>
      <c r="J19" s="32">
        <v>0.0241875</v>
      </c>
      <c r="K19" s="33">
        <f aca="true" t="shared" si="0" ref="K19:K29">J19</f>
        <v>0.0241875</v>
      </c>
      <c r="L19" s="34">
        <v>0</v>
      </c>
      <c r="M19" s="34">
        <v>0</v>
      </c>
      <c r="N19" s="34">
        <v>3</v>
      </c>
      <c r="O19" s="34">
        <v>0</v>
      </c>
      <c r="P19" s="35">
        <f aca="true" t="shared" si="1" ref="P19:P30">SUM(L19:O19)</f>
        <v>3</v>
      </c>
      <c r="Q19" s="36">
        <f aca="true" t="shared" si="2" ref="Q19:Q30">K19-$K$19</f>
        <v>0</v>
      </c>
      <c r="R19" s="1">
        <v>0.01591319444444444</v>
      </c>
      <c r="S19" s="37">
        <f>R19-$R$19</f>
        <v>0</v>
      </c>
    </row>
    <row r="20" spans="1:19" ht="15.75">
      <c r="A20" s="28">
        <v>2</v>
      </c>
      <c r="B20" s="28"/>
      <c r="C20" s="29">
        <v>23</v>
      </c>
      <c r="D20" s="30" t="s">
        <v>38</v>
      </c>
      <c r="E20" s="38" t="s">
        <v>43</v>
      </c>
      <c r="F20" s="28">
        <v>1985</v>
      </c>
      <c r="G20" s="39" t="s">
        <v>44</v>
      </c>
      <c r="H20" s="40" t="s">
        <v>45</v>
      </c>
      <c r="I20" s="38" t="s">
        <v>46</v>
      </c>
      <c r="J20" s="32">
        <v>0.024427083333333332</v>
      </c>
      <c r="K20" s="33">
        <f t="shared" si="0"/>
        <v>0.024427083333333332</v>
      </c>
      <c r="L20" s="34">
        <v>2</v>
      </c>
      <c r="M20" s="34">
        <v>1</v>
      </c>
      <c r="N20" s="34">
        <v>0</v>
      </c>
      <c r="O20" s="34">
        <v>0</v>
      </c>
      <c r="P20" s="35">
        <f t="shared" si="1"/>
        <v>3</v>
      </c>
      <c r="Q20" s="36">
        <f t="shared" si="2"/>
        <v>0.00023958333333333123</v>
      </c>
      <c r="R20" s="1">
        <v>0.01591319444444444</v>
      </c>
      <c r="S20" s="37">
        <v>0.0002199074074074074</v>
      </c>
    </row>
    <row r="21" spans="1:19" ht="15.75">
      <c r="A21" s="28">
        <v>3</v>
      </c>
      <c r="B21" s="28">
        <v>1</v>
      </c>
      <c r="C21" s="29">
        <v>5</v>
      </c>
      <c r="D21" s="30" t="s">
        <v>38</v>
      </c>
      <c r="E21" s="41" t="s">
        <v>47</v>
      </c>
      <c r="F21" s="42">
        <v>1981</v>
      </c>
      <c r="G21" s="42" t="s">
        <v>44</v>
      </c>
      <c r="H21" t="s">
        <v>41</v>
      </c>
      <c r="I21" t="s">
        <v>48</v>
      </c>
      <c r="J21" s="32">
        <v>0.026789351851851852</v>
      </c>
      <c r="K21" s="33">
        <f t="shared" si="0"/>
        <v>0.026789351851851852</v>
      </c>
      <c r="L21" s="34">
        <v>0</v>
      </c>
      <c r="M21" s="34">
        <v>2</v>
      </c>
      <c r="N21" s="34">
        <v>0</v>
      </c>
      <c r="O21" s="34">
        <v>0</v>
      </c>
      <c r="P21" s="35">
        <f t="shared" si="1"/>
        <v>2</v>
      </c>
      <c r="Q21" s="36">
        <f t="shared" si="2"/>
        <v>0.0026018518518518517</v>
      </c>
      <c r="R21" s="1">
        <v>0.01772800925925926</v>
      </c>
      <c r="S21" s="37">
        <f aca="true" t="shared" si="3" ref="S21:S30">R21-$R$19</f>
        <v>0.0018148148148148177</v>
      </c>
    </row>
    <row r="22" spans="1:19" ht="15.75">
      <c r="A22" s="28">
        <v>4</v>
      </c>
      <c r="B22" s="28">
        <v>1</v>
      </c>
      <c r="C22" s="29">
        <v>8</v>
      </c>
      <c r="D22" s="30" t="s">
        <v>38</v>
      </c>
      <c r="E22" s="41" t="s">
        <v>49</v>
      </c>
      <c r="F22" s="42">
        <v>1983</v>
      </c>
      <c r="G22" s="42" t="s">
        <v>40</v>
      </c>
      <c r="H22" t="s">
        <v>50</v>
      </c>
      <c r="I22" t="s">
        <v>51</v>
      </c>
      <c r="J22" s="32">
        <v>0.027428240740740743</v>
      </c>
      <c r="K22" s="33">
        <f t="shared" si="0"/>
        <v>0.027428240740740743</v>
      </c>
      <c r="L22" s="34">
        <v>0</v>
      </c>
      <c r="M22" s="34">
        <v>1</v>
      </c>
      <c r="N22" s="34">
        <v>0</v>
      </c>
      <c r="O22" s="34">
        <v>0</v>
      </c>
      <c r="P22" s="35">
        <f t="shared" si="1"/>
        <v>1</v>
      </c>
      <c r="Q22" s="36">
        <f t="shared" si="2"/>
        <v>0.003240740740740742</v>
      </c>
      <c r="R22" s="1">
        <v>0.017841435185185186</v>
      </c>
      <c r="S22" s="37">
        <f t="shared" si="3"/>
        <v>0.0019282407407407443</v>
      </c>
    </row>
    <row r="23" spans="1:19" ht="15.75">
      <c r="A23" s="28">
        <v>5</v>
      </c>
      <c r="B23" s="28">
        <v>1</v>
      </c>
      <c r="C23" s="29">
        <v>3</v>
      </c>
      <c r="D23" s="30" t="s">
        <v>38</v>
      </c>
      <c r="E23" s="41" t="s">
        <v>52</v>
      </c>
      <c r="F23" s="42">
        <v>1989</v>
      </c>
      <c r="G23" s="42" t="s">
        <v>53</v>
      </c>
      <c r="H23" t="s">
        <v>54</v>
      </c>
      <c r="I23" t="s">
        <v>55</v>
      </c>
      <c r="J23" s="32">
        <v>0.028144675925925927</v>
      </c>
      <c r="K23" s="33">
        <f t="shared" si="0"/>
        <v>0.028144675925925927</v>
      </c>
      <c r="L23" s="34">
        <v>0</v>
      </c>
      <c r="M23" s="34">
        <v>3</v>
      </c>
      <c r="N23" s="34">
        <v>2</v>
      </c>
      <c r="O23" s="34">
        <v>2</v>
      </c>
      <c r="P23" s="35">
        <f t="shared" si="1"/>
        <v>7</v>
      </c>
      <c r="Q23" s="36">
        <f t="shared" si="2"/>
        <v>0.0039571759259259265</v>
      </c>
      <c r="R23" s="1">
        <v>0.017315972222222222</v>
      </c>
      <c r="S23" s="37">
        <f t="shared" si="3"/>
        <v>0.0014027777777777806</v>
      </c>
    </row>
    <row r="24" spans="1:19" ht="15.75">
      <c r="A24" s="28">
        <v>6</v>
      </c>
      <c r="B24" s="28">
        <v>1</v>
      </c>
      <c r="C24" s="29">
        <v>4</v>
      </c>
      <c r="D24" s="30" t="s">
        <v>38</v>
      </c>
      <c r="E24" s="41" t="s">
        <v>56</v>
      </c>
      <c r="F24" s="42">
        <v>1984</v>
      </c>
      <c r="G24" s="42" t="s">
        <v>40</v>
      </c>
      <c r="H24" t="s">
        <v>41</v>
      </c>
      <c r="I24" t="s">
        <v>57</v>
      </c>
      <c r="J24" s="32">
        <v>0.028452546296296292</v>
      </c>
      <c r="K24" s="33">
        <f t="shared" si="0"/>
        <v>0.028452546296296292</v>
      </c>
      <c r="L24" s="34">
        <v>1</v>
      </c>
      <c r="M24" s="34">
        <v>1</v>
      </c>
      <c r="N24" s="34">
        <v>2</v>
      </c>
      <c r="O24" s="34">
        <v>1</v>
      </c>
      <c r="P24" s="35">
        <f t="shared" si="1"/>
        <v>5</v>
      </c>
      <c r="Q24" s="36">
        <f t="shared" si="2"/>
        <v>0.004265046296296291</v>
      </c>
      <c r="R24" s="1">
        <v>0.017510416666666667</v>
      </c>
      <c r="S24" s="37">
        <f t="shared" si="3"/>
        <v>0.0015972222222222256</v>
      </c>
    </row>
    <row r="25" spans="1:19" ht="15.75">
      <c r="A25" s="28">
        <v>7</v>
      </c>
      <c r="B25" s="28">
        <v>1</v>
      </c>
      <c r="C25" s="29">
        <v>2</v>
      </c>
      <c r="D25" s="30" t="s">
        <v>38</v>
      </c>
      <c r="E25" s="41" t="s">
        <v>58</v>
      </c>
      <c r="F25" s="42">
        <v>1988</v>
      </c>
      <c r="G25" s="42" t="s">
        <v>53</v>
      </c>
      <c r="H25" t="s">
        <v>59</v>
      </c>
      <c r="I25" t="s">
        <v>60</v>
      </c>
      <c r="J25" s="32">
        <v>0.028684027777777777</v>
      </c>
      <c r="K25" s="33">
        <f t="shared" si="0"/>
        <v>0.028684027777777777</v>
      </c>
      <c r="L25" s="34">
        <v>0</v>
      </c>
      <c r="M25" s="34">
        <v>1</v>
      </c>
      <c r="N25" s="34">
        <v>4</v>
      </c>
      <c r="O25" s="34">
        <v>2</v>
      </c>
      <c r="P25" s="35">
        <f t="shared" si="1"/>
        <v>7</v>
      </c>
      <c r="Q25" s="36">
        <f t="shared" si="2"/>
        <v>0.004496527777777776</v>
      </c>
      <c r="R25" s="1">
        <v>0.017203703703703704</v>
      </c>
      <c r="S25" s="37">
        <f t="shared" si="3"/>
        <v>0.001290509259259262</v>
      </c>
    </row>
    <row r="26" spans="1:19" ht="15.75">
      <c r="A26" s="28">
        <v>8</v>
      </c>
      <c r="B26" s="28">
        <v>1</v>
      </c>
      <c r="C26" s="29">
        <v>6</v>
      </c>
      <c r="D26" s="30" t="s">
        <v>38</v>
      </c>
      <c r="E26" s="41" t="s">
        <v>61</v>
      </c>
      <c r="F26" s="42">
        <v>1986</v>
      </c>
      <c r="G26" s="42" t="s">
        <v>40</v>
      </c>
      <c r="H26" t="s">
        <v>41</v>
      </c>
      <c r="I26" t="s">
        <v>48</v>
      </c>
      <c r="J26" s="32">
        <v>0.030208333333333334</v>
      </c>
      <c r="K26" s="33">
        <f t="shared" si="0"/>
        <v>0.030208333333333334</v>
      </c>
      <c r="L26" s="34">
        <v>4</v>
      </c>
      <c r="M26" s="34">
        <v>3</v>
      </c>
      <c r="N26" s="34">
        <v>2</v>
      </c>
      <c r="O26" s="34">
        <v>3</v>
      </c>
      <c r="P26" s="35">
        <f t="shared" si="1"/>
        <v>12</v>
      </c>
      <c r="Q26" s="36">
        <f t="shared" si="2"/>
        <v>0.006020833333333333</v>
      </c>
      <c r="R26" s="1">
        <v>0.01781712962962963</v>
      </c>
      <c r="S26" s="37">
        <f t="shared" si="3"/>
        <v>0.001903935185185189</v>
      </c>
    </row>
    <row r="27" spans="1:19" ht="15.75">
      <c r="A27" s="28">
        <v>9</v>
      </c>
      <c r="B27" s="28">
        <v>2</v>
      </c>
      <c r="C27" s="29">
        <v>14</v>
      </c>
      <c r="D27" s="30" t="s">
        <v>38</v>
      </c>
      <c r="E27" s="41" t="s">
        <v>62</v>
      </c>
      <c r="F27" s="42">
        <v>1983</v>
      </c>
      <c r="G27" s="42" t="s">
        <v>63</v>
      </c>
      <c r="H27" t="s">
        <v>64</v>
      </c>
      <c r="I27" t="s">
        <v>65</v>
      </c>
      <c r="J27" s="32">
        <v>0.03021412037037037</v>
      </c>
      <c r="K27" s="33">
        <f t="shared" si="0"/>
        <v>0.03021412037037037</v>
      </c>
      <c r="L27" s="34">
        <v>2</v>
      </c>
      <c r="M27" s="34">
        <v>2</v>
      </c>
      <c r="N27" s="34">
        <v>1</v>
      </c>
      <c r="O27" s="34">
        <v>1</v>
      </c>
      <c r="P27" s="35">
        <f t="shared" si="1"/>
        <v>6</v>
      </c>
      <c r="Q27" s="36">
        <f t="shared" si="2"/>
        <v>0.00602662037037037</v>
      </c>
      <c r="R27" s="1">
        <v>0.018681712962962962</v>
      </c>
      <c r="S27" s="37">
        <f t="shared" si="3"/>
        <v>0.002768518518518521</v>
      </c>
    </row>
    <row r="28" spans="1:19" ht="15.75">
      <c r="A28" s="28">
        <v>10</v>
      </c>
      <c r="B28" s="28">
        <v>2</v>
      </c>
      <c r="C28" s="29">
        <v>13</v>
      </c>
      <c r="D28" s="30" t="s">
        <v>38</v>
      </c>
      <c r="E28" s="41" t="s">
        <v>66</v>
      </c>
      <c r="F28" s="42">
        <v>1987</v>
      </c>
      <c r="G28" s="42" t="s">
        <v>40</v>
      </c>
      <c r="H28" t="s">
        <v>50</v>
      </c>
      <c r="I28" t="s">
        <v>51</v>
      </c>
      <c r="J28" s="32">
        <v>0.03077777777777778</v>
      </c>
      <c r="K28" s="33">
        <f t="shared" si="0"/>
        <v>0.03077777777777778</v>
      </c>
      <c r="L28" s="34">
        <v>1</v>
      </c>
      <c r="M28" s="34">
        <v>1</v>
      </c>
      <c r="N28" s="34">
        <v>2</v>
      </c>
      <c r="O28" s="34">
        <v>1</v>
      </c>
      <c r="P28" s="35">
        <f t="shared" si="1"/>
        <v>5</v>
      </c>
      <c r="Q28" s="36">
        <f t="shared" si="2"/>
        <v>0.006590277777777778</v>
      </c>
      <c r="R28" s="1">
        <v>0.01845138888888889</v>
      </c>
      <c r="S28" s="37">
        <f t="shared" si="3"/>
        <v>0.002538194444444447</v>
      </c>
    </row>
    <row r="29" spans="1:19" ht="15.75">
      <c r="A29" s="28">
        <v>11</v>
      </c>
      <c r="B29" s="28">
        <v>2</v>
      </c>
      <c r="C29" s="29">
        <v>12</v>
      </c>
      <c r="D29" s="30" t="s">
        <v>38</v>
      </c>
      <c r="E29" s="41" t="s">
        <v>67</v>
      </c>
      <c r="F29" s="42">
        <v>1986</v>
      </c>
      <c r="G29" s="42" t="s">
        <v>40</v>
      </c>
      <c r="H29" t="s">
        <v>41</v>
      </c>
      <c r="I29" t="s">
        <v>68</v>
      </c>
      <c r="J29" s="32">
        <v>0.03166782407407407</v>
      </c>
      <c r="K29" s="33">
        <f t="shared" si="0"/>
        <v>0.03166782407407407</v>
      </c>
      <c r="L29" s="34">
        <v>2</v>
      </c>
      <c r="M29" s="34">
        <v>1</v>
      </c>
      <c r="N29" s="34">
        <v>2</v>
      </c>
      <c r="O29" s="34">
        <v>2</v>
      </c>
      <c r="P29" s="35">
        <f t="shared" si="1"/>
        <v>7</v>
      </c>
      <c r="Q29" s="36">
        <f t="shared" si="2"/>
        <v>0.00748032407407407</v>
      </c>
      <c r="R29" s="1">
        <v>0.018440972222222223</v>
      </c>
      <c r="S29" s="37">
        <f t="shared" si="3"/>
        <v>0.0025277777777777816</v>
      </c>
    </row>
    <row r="30" spans="1:20" ht="15.75">
      <c r="A30" s="28">
        <v>12</v>
      </c>
      <c r="B30" s="28">
        <v>2</v>
      </c>
      <c r="C30" s="29">
        <v>18</v>
      </c>
      <c r="D30" s="30" t="s">
        <v>38</v>
      </c>
      <c r="E30" s="41" t="s">
        <v>69</v>
      </c>
      <c r="F30" s="42">
        <v>1989</v>
      </c>
      <c r="G30" s="42" t="s">
        <v>63</v>
      </c>
      <c r="H30" t="s">
        <v>41</v>
      </c>
      <c r="I30" t="s">
        <v>70</v>
      </c>
      <c r="J30" s="32">
        <v>0.031502314814814816</v>
      </c>
      <c r="K30" s="33">
        <f>J30+T30</f>
        <v>0.03192361111111111</v>
      </c>
      <c r="L30" s="34">
        <v>0</v>
      </c>
      <c r="M30" s="34">
        <v>0</v>
      </c>
      <c r="N30" s="34">
        <v>2</v>
      </c>
      <c r="O30" s="34">
        <v>3</v>
      </c>
      <c r="P30" s="35">
        <f t="shared" si="1"/>
        <v>5</v>
      </c>
      <c r="Q30" s="36">
        <f t="shared" si="2"/>
        <v>0.00773611111111111</v>
      </c>
      <c r="R30" s="1">
        <v>0.019806712962962963</v>
      </c>
      <c r="S30" s="37">
        <f t="shared" si="3"/>
        <v>0.003893518518518522</v>
      </c>
      <c r="T30" s="2">
        <v>0.0004212962962962963</v>
      </c>
    </row>
    <row r="31" spans="1:19" ht="15.75">
      <c r="A31" s="28"/>
      <c r="B31" s="28"/>
      <c r="C31" s="29"/>
      <c r="D31" s="30"/>
      <c r="E31" s="41"/>
      <c r="F31" s="42"/>
      <c r="G31" s="42"/>
      <c r="K31" s="43"/>
      <c r="L31" s="44"/>
      <c r="M31" s="44"/>
      <c r="N31" s="44"/>
      <c r="O31" s="44"/>
      <c r="P31" s="45"/>
      <c r="Q31" s="46"/>
      <c r="S31" s="47"/>
    </row>
    <row r="32" spans="1:19" ht="15.75">
      <c r="A32" s="28"/>
      <c r="B32" s="28"/>
      <c r="C32" s="29"/>
      <c r="D32" s="30"/>
      <c r="E32" s="41"/>
      <c r="F32" s="42"/>
      <c r="G32" s="42"/>
      <c r="K32" s="43"/>
      <c r="L32" s="44"/>
      <c r="M32" s="44"/>
      <c r="N32" s="44"/>
      <c r="O32" s="44"/>
      <c r="P32" s="45"/>
      <c r="Q32" s="46"/>
      <c r="S32" s="47"/>
    </row>
    <row r="33" spans="1:19" ht="15.75">
      <c r="A33" s="28"/>
      <c r="B33" s="28"/>
      <c r="C33" s="29"/>
      <c r="D33" s="30"/>
      <c r="E33" s="41"/>
      <c r="F33" s="42"/>
      <c r="G33" s="42"/>
      <c r="K33" s="43"/>
      <c r="L33" s="44"/>
      <c r="M33" s="44"/>
      <c r="N33" s="44"/>
      <c r="O33" s="44"/>
      <c r="P33" s="45"/>
      <c r="Q33" s="46"/>
      <c r="S33" s="47"/>
    </row>
    <row r="34" spans="1:19" ht="15.75">
      <c r="A34" s="28"/>
      <c r="B34" s="28"/>
      <c r="C34" s="29"/>
      <c r="D34" s="30"/>
      <c r="E34" s="41"/>
      <c r="F34" s="42"/>
      <c r="G34" s="42"/>
      <c r="K34" s="43"/>
      <c r="L34" s="44"/>
      <c r="M34" s="44"/>
      <c r="N34" s="44"/>
      <c r="O34" s="44"/>
      <c r="P34" s="45"/>
      <c r="Q34" s="46"/>
      <c r="S34" s="47"/>
    </row>
    <row r="35" spans="1:17" ht="15">
      <c r="A35" s="38"/>
      <c r="B35" s="38"/>
      <c r="C35" s="48" t="s">
        <v>71</v>
      </c>
      <c r="D35" s="48"/>
      <c r="E35" s="38"/>
      <c r="F35" s="38" t="s">
        <v>7</v>
      </c>
      <c r="G35" s="38"/>
      <c r="H35" s="38"/>
      <c r="I35" s="38"/>
      <c r="J35" s="49"/>
      <c r="K35" s="50"/>
      <c r="L35" s="8"/>
      <c r="M35" s="8"/>
      <c r="N35" s="8"/>
      <c r="O35" s="8"/>
      <c r="P35" s="45"/>
      <c r="Q35" s="47"/>
    </row>
    <row r="36" spans="1:17" ht="15">
      <c r="A36" s="38"/>
      <c r="B36" s="38"/>
      <c r="C36" s="48" t="s">
        <v>72</v>
      </c>
      <c r="D36" s="48"/>
      <c r="E36" s="38"/>
      <c r="F36" s="51"/>
      <c r="G36" s="38"/>
      <c r="H36" s="38"/>
      <c r="I36" s="38"/>
      <c r="J36" s="49"/>
      <c r="K36" s="50"/>
      <c r="L36" s="8"/>
      <c r="M36" s="8"/>
      <c r="N36" s="8"/>
      <c r="O36" s="8"/>
      <c r="P36" s="45"/>
      <c r="Q36" s="47"/>
    </row>
    <row r="37" spans="1:17" ht="15">
      <c r="A37" s="38"/>
      <c r="B37" s="38"/>
      <c r="C37" s="48" t="s">
        <v>73</v>
      </c>
      <c r="D37" s="48"/>
      <c r="E37" s="38"/>
      <c r="F37" s="52"/>
      <c r="G37" s="38"/>
      <c r="H37" s="38"/>
      <c r="I37" s="38"/>
      <c r="J37" s="49"/>
      <c r="K37" s="50"/>
      <c r="L37" s="8"/>
      <c r="M37" s="8"/>
      <c r="N37" s="8"/>
      <c r="O37" s="8"/>
      <c r="P37" s="45"/>
      <c r="Q37" s="47"/>
    </row>
    <row r="38" spans="1:17" ht="15">
      <c r="A38" s="38"/>
      <c r="B38" s="38"/>
      <c r="C38" s="48" t="s">
        <v>74</v>
      </c>
      <c r="D38" s="48"/>
      <c r="E38" s="38"/>
      <c r="F38" s="51" t="s">
        <v>7</v>
      </c>
      <c r="G38" s="38"/>
      <c r="H38" s="38"/>
      <c r="I38" s="38"/>
      <c r="J38" s="49"/>
      <c r="K38" s="50"/>
      <c r="L38" s="8"/>
      <c r="M38" s="8"/>
      <c r="N38" s="8"/>
      <c r="O38" s="8"/>
      <c r="P38" s="45"/>
      <c r="Q38" s="47"/>
    </row>
    <row r="39" spans="1:17" ht="15">
      <c r="A39" s="38"/>
      <c r="B39" s="38"/>
      <c r="C39" s="48"/>
      <c r="D39" s="48"/>
      <c r="E39" s="38"/>
      <c r="F39" s="51"/>
      <c r="G39" s="38"/>
      <c r="H39" s="38"/>
      <c r="I39" s="38"/>
      <c r="J39" s="49"/>
      <c r="K39" s="50"/>
      <c r="L39" s="8"/>
      <c r="M39" s="8"/>
      <c r="N39" s="8"/>
      <c r="O39" s="8"/>
      <c r="P39" s="45"/>
      <c r="Q39" s="47"/>
    </row>
    <row r="40" spans="1:17" ht="15">
      <c r="A40" s="38"/>
      <c r="B40" s="38"/>
      <c r="C40" s="48"/>
      <c r="D40" s="48"/>
      <c r="E40" s="38"/>
      <c r="F40" s="51"/>
      <c r="G40" s="38"/>
      <c r="H40" s="38"/>
      <c r="I40" s="38"/>
      <c r="J40" s="49"/>
      <c r="K40" s="50"/>
      <c r="L40" s="8"/>
      <c r="M40" s="8"/>
      <c r="N40" s="8"/>
      <c r="O40" s="8"/>
      <c r="P40" s="45"/>
      <c r="Q40" s="47"/>
    </row>
    <row r="41" spans="1:17" ht="15">
      <c r="A41" s="38"/>
      <c r="B41" s="38"/>
      <c r="C41" s="48"/>
      <c r="D41" s="48"/>
      <c r="E41" s="38"/>
      <c r="F41" s="51"/>
      <c r="G41" s="38"/>
      <c r="H41" s="38"/>
      <c r="I41" s="38"/>
      <c r="J41" s="49"/>
      <c r="K41" s="50"/>
      <c r="L41" s="8"/>
      <c r="M41" s="8"/>
      <c r="N41" s="8"/>
      <c r="O41" s="8"/>
      <c r="P41" s="45"/>
      <c r="Q41" s="47"/>
    </row>
    <row r="42" spans="1:17" ht="14.25">
      <c r="A42" s="38"/>
      <c r="B42" s="38"/>
      <c r="C42" s="53" t="s">
        <v>75</v>
      </c>
      <c r="D42" s="53"/>
      <c r="E42" s="7"/>
      <c r="F42" s="7"/>
      <c r="G42" s="7"/>
      <c r="H42" s="7"/>
      <c r="I42" s="7"/>
      <c r="J42" s="8"/>
      <c r="K42" s="8"/>
      <c r="L42" s="8"/>
      <c r="M42" s="8"/>
      <c r="N42" s="8"/>
      <c r="O42" s="8"/>
      <c r="P42" s="45"/>
      <c r="Q42" s="47"/>
    </row>
    <row r="43" spans="1:17" ht="14.25">
      <c r="A43" s="38"/>
      <c r="B43" s="38"/>
      <c r="C43" s="53" t="s">
        <v>76</v>
      </c>
      <c r="D43" s="53"/>
      <c r="E43" s="7"/>
      <c r="F43" s="7"/>
      <c r="G43" s="7"/>
      <c r="H43" s="7"/>
      <c r="I43" s="7"/>
      <c r="J43" s="8"/>
      <c r="K43" s="8"/>
      <c r="L43" s="8"/>
      <c r="M43" s="8"/>
      <c r="N43" s="8"/>
      <c r="O43" s="8"/>
      <c r="P43" s="45"/>
      <c r="Q43" s="47"/>
    </row>
    <row r="44" spans="1:17" ht="14.25">
      <c r="A44" s="38"/>
      <c r="B44" s="38"/>
      <c r="C44" s="7"/>
      <c r="D44" s="6"/>
      <c r="E44" s="7"/>
      <c r="F44" s="7"/>
      <c r="G44" s="7"/>
      <c r="H44" s="7"/>
      <c r="I44" s="7"/>
      <c r="J44" s="8"/>
      <c r="K44" s="8"/>
      <c r="L44" s="8"/>
      <c r="M44" s="8"/>
      <c r="N44" s="8"/>
      <c r="O44" s="8"/>
      <c r="P44" s="45"/>
      <c r="Q44" s="47"/>
    </row>
    <row r="45" spans="1:17" ht="14.25">
      <c r="A45" s="38"/>
      <c r="B45" s="38"/>
      <c r="C45" s="53" t="s">
        <v>77</v>
      </c>
      <c r="D45" s="53"/>
      <c r="E45" s="7"/>
      <c r="F45" s="7"/>
      <c r="G45" s="7"/>
      <c r="H45" s="7"/>
      <c r="I45" s="7"/>
      <c r="J45" s="8"/>
      <c r="K45" s="8"/>
      <c r="L45" s="8"/>
      <c r="M45" s="8"/>
      <c r="N45" s="8"/>
      <c r="O45" s="8"/>
      <c r="P45" s="45"/>
      <c r="Q45" s="47"/>
    </row>
    <row r="46" spans="1:17" ht="14.25">
      <c r="A46" s="38"/>
      <c r="B46" s="38"/>
      <c r="C46" s="53" t="s">
        <v>78</v>
      </c>
      <c r="D46" s="53"/>
      <c r="E46" s="7"/>
      <c r="F46" s="7"/>
      <c r="G46" s="7"/>
      <c r="H46" s="7"/>
      <c r="I46" s="7"/>
      <c r="J46" s="8"/>
      <c r="K46" s="8"/>
      <c r="L46" s="8"/>
      <c r="M46" s="8"/>
      <c r="N46" s="8"/>
      <c r="O46" s="8"/>
      <c r="P46" s="45"/>
      <c r="Q46" s="47"/>
    </row>
    <row r="47" spans="1:19" ht="15.75">
      <c r="A47" s="28"/>
      <c r="B47" s="28"/>
      <c r="C47" s="29"/>
      <c r="D47" s="30"/>
      <c r="E47" s="41"/>
      <c r="F47" s="42"/>
      <c r="G47" s="42"/>
      <c r="K47" s="43"/>
      <c r="L47" s="44"/>
      <c r="M47" s="44"/>
      <c r="N47" s="44"/>
      <c r="O47" s="44"/>
      <c r="P47" s="45"/>
      <c r="Q47" s="46"/>
      <c r="S47" s="47"/>
    </row>
    <row r="48" spans="1:19" ht="15.75">
      <c r="A48" s="28"/>
      <c r="B48" s="28"/>
      <c r="C48" s="29"/>
      <c r="D48" s="30"/>
      <c r="E48" s="41"/>
      <c r="F48" s="42"/>
      <c r="G48" s="42"/>
      <c r="K48" s="43"/>
      <c r="L48" s="44"/>
      <c r="M48" s="44"/>
      <c r="N48" s="44"/>
      <c r="O48" s="44"/>
      <c r="P48" s="45"/>
      <c r="Q48" s="46"/>
      <c r="S48" s="47"/>
    </row>
    <row r="49" spans="1:19" ht="15.75">
      <c r="A49" s="28"/>
      <c r="B49" s="28"/>
      <c r="C49" s="29"/>
      <c r="D49" s="30"/>
      <c r="E49" s="41"/>
      <c r="F49" s="42"/>
      <c r="G49" s="42"/>
      <c r="K49" s="43"/>
      <c r="L49" s="44"/>
      <c r="M49" s="44"/>
      <c r="N49" s="44"/>
      <c r="O49" s="44"/>
      <c r="P49" s="45"/>
      <c r="Q49" s="46"/>
      <c r="S49" s="47"/>
    </row>
    <row r="50" spans="1:19" ht="15.75">
      <c r="A50" s="28"/>
      <c r="B50" s="28"/>
      <c r="C50" s="29"/>
      <c r="D50" s="30"/>
      <c r="E50" s="41"/>
      <c r="F50" s="42"/>
      <c r="G50" s="42"/>
      <c r="K50" s="43"/>
      <c r="L50" s="44"/>
      <c r="M50" s="44"/>
      <c r="N50" s="44"/>
      <c r="O50" s="44"/>
      <c r="P50" s="45"/>
      <c r="Q50" s="46"/>
      <c r="S50" s="47"/>
    </row>
    <row r="51" spans="1:19" ht="15.75">
      <c r="A51" s="28"/>
      <c r="B51" s="28"/>
      <c r="C51" s="29"/>
      <c r="D51" s="30"/>
      <c r="E51" s="41"/>
      <c r="F51" s="42"/>
      <c r="G51" s="42"/>
      <c r="K51" s="43"/>
      <c r="L51" s="44"/>
      <c r="M51" s="44"/>
      <c r="N51" s="44"/>
      <c r="O51" s="44"/>
      <c r="P51" s="45"/>
      <c r="Q51" s="46"/>
      <c r="S51" s="47"/>
    </row>
    <row r="52" spans="1:19" ht="15.75">
      <c r="A52" s="28"/>
      <c r="B52" s="28"/>
      <c r="C52" s="29"/>
      <c r="D52" s="30"/>
      <c r="E52" s="41"/>
      <c r="F52" s="42"/>
      <c r="G52" s="42"/>
      <c r="K52" s="43"/>
      <c r="L52" s="44"/>
      <c r="M52" s="44"/>
      <c r="N52" s="44"/>
      <c r="O52" s="44"/>
      <c r="P52" s="45"/>
      <c r="Q52" s="46"/>
      <c r="S52" s="47"/>
    </row>
    <row r="53" spans="1:19" ht="15.75">
      <c r="A53" s="28"/>
      <c r="B53" s="28"/>
      <c r="C53" s="29"/>
      <c r="D53" s="30"/>
      <c r="E53" s="41"/>
      <c r="F53" s="42"/>
      <c r="G53" s="42"/>
      <c r="K53" s="43"/>
      <c r="L53" s="44"/>
      <c r="M53" s="44"/>
      <c r="N53" s="44"/>
      <c r="O53" s="44"/>
      <c r="P53" s="45"/>
      <c r="Q53" s="46"/>
      <c r="S53" s="47"/>
    </row>
    <row r="54" spans="1:19" ht="15.75">
      <c r="A54" s="28"/>
      <c r="B54" s="28"/>
      <c r="C54" s="29"/>
      <c r="D54" s="30"/>
      <c r="E54" s="41"/>
      <c r="F54" s="42"/>
      <c r="G54" s="42"/>
      <c r="K54" s="43"/>
      <c r="L54" s="44"/>
      <c r="M54" s="44"/>
      <c r="N54" s="44"/>
      <c r="O54" s="44"/>
      <c r="P54" s="45"/>
      <c r="Q54" s="46"/>
      <c r="S54" s="47"/>
    </row>
    <row r="55" spans="1:19" ht="15.75">
      <c r="A55" s="28"/>
      <c r="B55" s="28"/>
      <c r="C55" s="29"/>
      <c r="D55" s="30"/>
      <c r="E55" s="41"/>
      <c r="F55" s="42"/>
      <c r="G55" s="42"/>
      <c r="K55" s="43"/>
      <c r="L55" s="44"/>
      <c r="M55" s="44"/>
      <c r="N55" s="44"/>
      <c r="O55" s="44"/>
      <c r="P55" s="45"/>
      <c r="Q55" s="46"/>
      <c r="S55" s="47"/>
    </row>
    <row r="56" spans="1:19" ht="15.75">
      <c r="A56" s="28"/>
      <c r="B56" s="28"/>
      <c r="C56" s="29"/>
      <c r="D56" s="30"/>
      <c r="E56" s="41"/>
      <c r="F56" s="42"/>
      <c r="G56" s="42"/>
      <c r="K56" s="43"/>
      <c r="L56" s="44"/>
      <c r="M56" s="44"/>
      <c r="N56" s="44"/>
      <c r="O56" s="44"/>
      <c r="P56" s="45"/>
      <c r="Q56" s="46"/>
      <c r="S56" s="47"/>
    </row>
    <row r="57" spans="1:19" ht="15.75">
      <c r="A57" s="28"/>
      <c r="B57" s="28"/>
      <c r="C57" s="29"/>
      <c r="D57" s="30"/>
      <c r="E57" s="41"/>
      <c r="F57" s="42"/>
      <c r="G57" s="42"/>
      <c r="K57" s="43"/>
      <c r="L57" s="44"/>
      <c r="M57" s="44"/>
      <c r="N57" s="44"/>
      <c r="O57" s="44"/>
      <c r="P57" s="45"/>
      <c r="Q57" s="46"/>
      <c r="S57" s="47"/>
    </row>
    <row r="58" spans="1:19" ht="15.75">
      <c r="A58" s="28"/>
      <c r="B58" s="28"/>
      <c r="C58" s="29"/>
      <c r="D58" s="30"/>
      <c r="E58" s="41"/>
      <c r="F58" s="42"/>
      <c r="G58" s="42"/>
      <c r="K58" s="43"/>
      <c r="L58" s="44"/>
      <c r="M58" s="44"/>
      <c r="N58" s="44"/>
      <c r="O58" s="44"/>
      <c r="P58" s="45"/>
      <c r="Q58" s="46"/>
      <c r="S58" s="47"/>
    </row>
    <row r="59" spans="1:19" ht="15.75">
      <c r="A59" s="28"/>
      <c r="B59" s="28"/>
      <c r="C59" s="29"/>
      <c r="D59" s="30"/>
      <c r="E59" s="41"/>
      <c r="F59" s="42"/>
      <c r="G59" s="42"/>
      <c r="K59" s="43"/>
      <c r="L59" s="44"/>
      <c r="M59" s="44"/>
      <c r="N59" s="44"/>
      <c r="O59" s="44"/>
      <c r="P59" s="45"/>
      <c r="Q59" s="46"/>
      <c r="S59" s="47"/>
    </row>
    <row r="60" spans="1:19" ht="15.75">
      <c r="A60" s="28"/>
      <c r="B60" s="28"/>
      <c r="C60" s="29"/>
      <c r="D60" s="30"/>
      <c r="E60" s="41"/>
      <c r="F60" s="42"/>
      <c r="G60" s="42"/>
      <c r="K60" s="43"/>
      <c r="L60" s="44"/>
      <c r="M60" s="44"/>
      <c r="N60" s="44"/>
      <c r="O60" s="44"/>
      <c r="P60" s="45"/>
      <c r="Q60" s="46"/>
      <c r="S60" s="47"/>
    </row>
    <row r="61" spans="1:19" ht="15.75">
      <c r="A61" s="28"/>
      <c r="B61" s="28"/>
      <c r="C61" s="29"/>
      <c r="D61" s="30"/>
      <c r="E61" s="41"/>
      <c r="F61" s="42"/>
      <c r="G61" s="42"/>
      <c r="K61" s="43"/>
      <c r="L61" s="44"/>
      <c r="M61" s="44"/>
      <c r="N61" s="44"/>
      <c r="O61" s="44"/>
      <c r="P61" s="45"/>
      <c r="Q61" s="46"/>
      <c r="S61" s="47"/>
    </row>
    <row r="62" spans="1:19" ht="15.75">
      <c r="A62" s="28"/>
      <c r="B62" s="28"/>
      <c r="C62" s="29"/>
      <c r="D62" s="30"/>
      <c r="E62" s="41"/>
      <c r="F62" s="42"/>
      <c r="G62" s="42"/>
      <c r="K62" s="43"/>
      <c r="L62" s="44"/>
      <c r="M62" s="44"/>
      <c r="N62" s="44"/>
      <c r="O62" s="44"/>
      <c r="P62" s="45"/>
      <c r="Q62" s="46"/>
      <c r="S62" s="47"/>
    </row>
    <row r="63" spans="1:19" ht="15.75">
      <c r="A63" s="28"/>
      <c r="B63" s="28"/>
      <c r="C63" s="29"/>
      <c r="D63" s="30"/>
      <c r="E63" s="41"/>
      <c r="F63" s="42"/>
      <c r="G63" s="42"/>
      <c r="K63" s="43"/>
      <c r="L63" s="44"/>
      <c r="M63" s="44"/>
      <c r="N63" s="44"/>
      <c r="O63" s="44"/>
      <c r="P63" s="45"/>
      <c r="Q63" s="46"/>
      <c r="S63" s="47"/>
    </row>
    <row r="64" spans="1:19" ht="15.75">
      <c r="A64" s="28"/>
      <c r="B64" s="28"/>
      <c r="C64" s="29"/>
      <c r="D64" s="30"/>
      <c r="E64" s="41"/>
      <c r="F64" s="42"/>
      <c r="G64" s="42"/>
      <c r="K64" s="43"/>
      <c r="L64" s="44"/>
      <c r="M64" s="44"/>
      <c r="N64" s="44"/>
      <c r="O64" s="44"/>
      <c r="P64" s="45"/>
      <c r="Q64" s="46"/>
      <c r="S64" s="47"/>
    </row>
    <row r="65" spans="1:19" ht="15.75">
      <c r="A65" s="28"/>
      <c r="B65" s="28"/>
      <c r="C65" s="29"/>
      <c r="D65" s="30"/>
      <c r="E65" s="41"/>
      <c r="F65" s="42"/>
      <c r="G65" s="42"/>
      <c r="K65" s="43"/>
      <c r="L65" s="44"/>
      <c r="M65" s="44"/>
      <c r="N65" s="44"/>
      <c r="O65" s="44"/>
      <c r="P65" s="45"/>
      <c r="Q65" s="46"/>
      <c r="S65" s="47"/>
    </row>
    <row r="66" spans="1:19" ht="15.75">
      <c r="A66" s="28"/>
      <c r="B66" s="28"/>
      <c r="C66" s="29"/>
      <c r="D66" s="30"/>
      <c r="E66" s="41"/>
      <c r="F66" s="42"/>
      <c r="G66" s="42"/>
      <c r="K66" s="43"/>
      <c r="L66" s="44"/>
      <c r="M66" s="44"/>
      <c r="N66" s="44"/>
      <c r="O66" s="44"/>
      <c r="P66" s="45"/>
      <c r="Q66" s="46"/>
      <c r="S66" s="47"/>
    </row>
    <row r="67" spans="1:19" ht="15.75">
      <c r="A67" s="28"/>
      <c r="B67" s="28"/>
      <c r="C67" s="29"/>
      <c r="D67" s="30"/>
      <c r="E67" s="41"/>
      <c r="F67" s="42"/>
      <c r="G67" s="42"/>
      <c r="K67" s="43"/>
      <c r="L67" s="44"/>
      <c r="M67" s="44"/>
      <c r="N67" s="44"/>
      <c r="O67" s="44"/>
      <c r="P67" s="45"/>
      <c r="Q67" s="46"/>
      <c r="S67" s="47"/>
    </row>
    <row r="68" spans="1:17" ht="18">
      <c r="A68" s="83" t="s">
        <v>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8">
      <c r="A69" s="83" t="s">
        <v>1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8">
      <c r="A70" s="83" t="s">
        <v>2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ht="12.75">
      <c r="E71" s="4"/>
    </row>
    <row r="72" spans="1:17" ht="20.25">
      <c r="A72" s="81" t="s">
        <v>3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20.25">
      <c r="A73" s="81" t="s">
        <v>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20.25">
      <c r="A74" s="81" t="s">
        <v>5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ht="20.25">
      <c r="A75" s="81" t="s">
        <v>6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ht="12.75">
      <c r="A76" s="6" t="s">
        <v>7</v>
      </c>
      <c r="B76" s="6"/>
      <c r="C76" s="7"/>
      <c r="D76" s="6"/>
      <c r="E76" s="4"/>
      <c r="F76" s="7"/>
      <c r="G76" s="7"/>
      <c r="H76" s="7"/>
      <c r="I76" s="7"/>
      <c r="J76" s="8"/>
      <c r="K76" s="8"/>
      <c r="L76" s="8"/>
      <c r="M76" s="8"/>
      <c r="N76" s="8"/>
      <c r="O76" s="8"/>
      <c r="P76" s="9"/>
      <c r="Q76" s="8"/>
    </row>
    <row r="77" spans="1:17" ht="18">
      <c r="A77" s="82" t="s">
        <v>8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</row>
    <row r="78" spans="1:17" ht="18">
      <c r="A78" s="82" t="s">
        <v>79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</row>
    <row r="79" spans="1:17" ht="12.75">
      <c r="A79" s="6" t="s">
        <v>10</v>
      </c>
      <c r="B79" s="6"/>
      <c r="C79" s="7"/>
      <c r="D79" s="6"/>
      <c r="E79" s="4"/>
      <c r="F79" s="7"/>
      <c r="G79" s="7"/>
      <c r="H79" s="7"/>
      <c r="I79" s="7"/>
      <c r="J79" s="8"/>
      <c r="L79" s="8"/>
      <c r="M79" s="8"/>
      <c r="O79" s="8" t="s">
        <v>11</v>
      </c>
      <c r="P79" s="9"/>
      <c r="Q79" s="8"/>
    </row>
    <row r="80" spans="1:17" ht="12.75">
      <c r="A80" s="6"/>
      <c r="B80" s="6"/>
      <c r="C80" s="7"/>
      <c r="D80" s="6"/>
      <c r="E80" s="4"/>
      <c r="F80" s="7"/>
      <c r="G80" s="7"/>
      <c r="H80" s="7"/>
      <c r="I80" s="7"/>
      <c r="J80" s="8"/>
      <c r="K80" s="8"/>
      <c r="L80" s="8"/>
      <c r="M80" s="8"/>
      <c r="N80" s="8"/>
      <c r="O80" s="8"/>
      <c r="P80" s="9"/>
      <c r="Q80" s="8"/>
    </row>
    <row r="81" spans="1:17" ht="12.75">
      <c r="A81" s="6" t="s">
        <v>12</v>
      </c>
      <c r="B81" s="6"/>
      <c r="C81" s="7"/>
      <c r="D81" s="6"/>
      <c r="E81" s="4"/>
      <c r="F81" s="7"/>
      <c r="G81" s="7"/>
      <c r="H81" s="7"/>
      <c r="I81" s="7"/>
      <c r="J81" s="8"/>
      <c r="K81" s="8"/>
      <c r="L81" s="8"/>
      <c r="M81" s="8"/>
      <c r="N81" s="8"/>
      <c r="O81" s="8"/>
      <c r="P81" s="9"/>
      <c r="Q81" s="8"/>
    </row>
    <row r="82" spans="1:17" ht="12.75">
      <c r="A82" s="6" t="s">
        <v>13</v>
      </c>
      <c r="B82" s="6"/>
      <c r="C82" s="7"/>
      <c r="D82" s="6"/>
      <c r="E82" s="4"/>
      <c r="F82" s="7"/>
      <c r="G82" s="7"/>
      <c r="H82" s="7"/>
      <c r="I82" s="7"/>
      <c r="J82" s="8"/>
      <c r="K82" s="8"/>
      <c r="L82" s="8"/>
      <c r="M82" s="8"/>
      <c r="N82" s="8"/>
      <c r="O82" s="8"/>
      <c r="P82" s="9"/>
      <c r="Q82" s="8"/>
    </row>
    <row r="83" spans="1:21" s="18" customFormat="1" ht="12.75" customHeight="1">
      <c r="A83" s="11" t="s">
        <v>14</v>
      </c>
      <c r="B83" s="12"/>
      <c r="C83" s="13" t="s">
        <v>15</v>
      </c>
      <c r="D83" s="14" t="s">
        <v>16</v>
      </c>
      <c r="E83" s="15" t="s">
        <v>17</v>
      </c>
      <c r="F83" s="15" t="s">
        <v>18</v>
      </c>
      <c r="G83" s="15" t="s">
        <v>19</v>
      </c>
      <c r="H83" s="15" t="s">
        <v>20</v>
      </c>
      <c r="I83" s="14" t="s">
        <v>21</v>
      </c>
      <c r="J83" s="16" t="s">
        <v>22</v>
      </c>
      <c r="K83" s="17" t="s">
        <v>22</v>
      </c>
      <c r="L83" s="78" t="s">
        <v>23</v>
      </c>
      <c r="M83" s="79"/>
      <c r="N83" s="79"/>
      <c r="O83" s="79"/>
      <c r="P83" s="80"/>
      <c r="Q83" s="16" t="s">
        <v>24</v>
      </c>
      <c r="R83" s="2"/>
      <c r="S83" s="2"/>
      <c r="T83" s="2"/>
      <c r="U83" s="2"/>
    </row>
    <row r="84" spans="1:21" s="18" customFormat="1" ht="12">
      <c r="A84" s="19" t="s">
        <v>25</v>
      </c>
      <c r="B84" s="20"/>
      <c r="C84" s="21" t="s">
        <v>26</v>
      </c>
      <c r="D84" s="22" t="s">
        <v>27</v>
      </c>
      <c r="E84" s="23" t="s">
        <v>28</v>
      </c>
      <c r="F84" s="23" t="s">
        <v>29</v>
      </c>
      <c r="G84" s="23" t="s">
        <v>30</v>
      </c>
      <c r="H84" s="23"/>
      <c r="I84" s="22" t="s">
        <v>31</v>
      </c>
      <c r="J84" s="24" t="s">
        <v>32</v>
      </c>
      <c r="K84" s="25" t="s">
        <v>33</v>
      </c>
      <c r="L84" s="25" t="s">
        <v>34</v>
      </c>
      <c r="M84" s="25" t="s">
        <v>34</v>
      </c>
      <c r="N84" s="25" t="s">
        <v>35</v>
      </c>
      <c r="O84" s="25" t="s">
        <v>35</v>
      </c>
      <c r="P84" s="26" t="s">
        <v>36</v>
      </c>
      <c r="Q84" s="27" t="s">
        <v>37</v>
      </c>
      <c r="R84" s="2"/>
      <c r="S84" s="2"/>
      <c r="T84" s="2"/>
      <c r="U84" s="2"/>
    </row>
    <row r="85" spans="1:17" ht="18">
      <c r="A85" s="54" t="s">
        <v>7</v>
      </c>
      <c r="B85" s="54"/>
      <c r="C85" s="10" t="s">
        <v>7</v>
      </c>
      <c r="D85" s="55"/>
      <c r="E85" s="38"/>
      <c r="F85" s="28"/>
      <c r="G85" s="39"/>
      <c r="I85" s="40"/>
      <c r="J85" s="49"/>
      <c r="K85" s="43"/>
      <c r="L85" s="43"/>
      <c r="M85" s="43"/>
      <c r="N85" s="43"/>
      <c r="O85" s="43"/>
      <c r="P85" s="56"/>
      <c r="Q85" s="43"/>
    </row>
    <row r="86" spans="1:19" ht="15.75">
      <c r="A86" s="28">
        <v>1</v>
      </c>
      <c r="B86" s="28">
        <v>1</v>
      </c>
      <c r="C86" s="29">
        <v>9</v>
      </c>
      <c r="D86" s="57" t="s">
        <v>80</v>
      </c>
      <c r="E86" t="s">
        <v>81</v>
      </c>
      <c r="F86" s="31">
        <v>1993</v>
      </c>
      <c r="G86" s="31" t="s">
        <v>53</v>
      </c>
      <c r="H86" t="s">
        <v>41</v>
      </c>
      <c r="I86" t="s">
        <v>48</v>
      </c>
      <c r="J86" s="32">
        <v>0.0289375</v>
      </c>
      <c r="K86" s="33">
        <f>J86</f>
        <v>0.0289375</v>
      </c>
      <c r="L86" s="34">
        <v>1</v>
      </c>
      <c r="M86" s="34">
        <v>1</v>
      </c>
      <c r="N86" s="34">
        <v>1</v>
      </c>
      <c r="O86" s="34">
        <v>1</v>
      </c>
      <c r="P86" s="35">
        <f aca="true" t="shared" si="4" ref="P86:P96">SUM(L86:O86)</f>
        <v>4</v>
      </c>
      <c r="Q86" s="36">
        <f>K86-$K$86</f>
        <v>0</v>
      </c>
      <c r="R86" s="1">
        <v>0.017918981481481484</v>
      </c>
      <c r="S86" s="37">
        <f aca="true" t="shared" si="5" ref="S86:S96">R86-$R$19</f>
        <v>0.002005787037037042</v>
      </c>
    </row>
    <row r="87" spans="1:19" ht="15.75">
      <c r="A87" s="28">
        <v>2</v>
      </c>
      <c r="B87" s="28">
        <v>1</v>
      </c>
      <c r="C87" s="29">
        <v>10</v>
      </c>
      <c r="D87" s="57" t="s">
        <v>80</v>
      </c>
      <c r="E87" t="s">
        <v>82</v>
      </c>
      <c r="F87" s="31">
        <v>1992</v>
      </c>
      <c r="G87" s="31" t="s">
        <v>53</v>
      </c>
      <c r="H87" t="s">
        <v>64</v>
      </c>
      <c r="I87" t="s">
        <v>65</v>
      </c>
      <c r="J87" s="32">
        <v>0.03052430555555555</v>
      </c>
      <c r="K87" s="33">
        <f>J87</f>
        <v>0.03052430555555555</v>
      </c>
      <c r="L87" s="34">
        <v>3</v>
      </c>
      <c r="M87" s="34">
        <v>1</v>
      </c>
      <c r="N87" s="34">
        <v>1</v>
      </c>
      <c r="O87" s="34">
        <v>1</v>
      </c>
      <c r="P87" s="35">
        <f t="shared" si="4"/>
        <v>6</v>
      </c>
      <c r="Q87" s="36">
        <f aca="true" t="shared" si="6" ref="Q87:Q96">K87-$K$86</f>
        <v>0.0015868055555555496</v>
      </c>
      <c r="R87" s="1">
        <v>0.018069444444444444</v>
      </c>
      <c r="S87" s="37">
        <f t="shared" si="5"/>
        <v>0.002156250000000002</v>
      </c>
    </row>
    <row r="88" spans="1:19" ht="15.75">
      <c r="A88" s="28">
        <v>3</v>
      </c>
      <c r="B88" s="28">
        <v>1</v>
      </c>
      <c r="C88" s="29">
        <v>11</v>
      </c>
      <c r="D88" s="57" t="s">
        <v>80</v>
      </c>
      <c r="E88" t="s">
        <v>83</v>
      </c>
      <c r="F88" s="31">
        <v>1990</v>
      </c>
      <c r="G88" s="31" t="s">
        <v>53</v>
      </c>
      <c r="H88" t="s">
        <v>41</v>
      </c>
      <c r="I88" t="s">
        <v>48</v>
      </c>
      <c r="J88" s="32">
        <v>0.030790509259259257</v>
      </c>
      <c r="K88" s="33">
        <f>J88</f>
        <v>0.030790509259259257</v>
      </c>
      <c r="L88" s="34">
        <v>1</v>
      </c>
      <c r="M88" s="34">
        <v>2</v>
      </c>
      <c r="N88" s="34">
        <v>4</v>
      </c>
      <c r="O88" s="34">
        <v>4</v>
      </c>
      <c r="P88" s="35">
        <f t="shared" si="4"/>
        <v>11</v>
      </c>
      <c r="Q88" s="36">
        <f t="shared" si="6"/>
        <v>0.0018530092592592556</v>
      </c>
      <c r="R88" s="1">
        <v>0.01814699074074074</v>
      </c>
      <c r="S88" s="37">
        <f t="shared" si="5"/>
        <v>0.0022337962962962997</v>
      </c>
    </row>
    <row r="89" spans="1:19" ht="15.75">
      <c r="A89" s="28">
        <v>4</v>
      </c>
      <c r="B89" s="28">
        <v>1</v>
      </c>
      <c r="C89" s="29">
        <v>15</v>
      </c>
      <c r="D89" s="57" t="s">
        <v>80</v>
      </c>
      <c r="E89" t="s">
        <v>84</v>
      </c>
      <c r="F89" s="31">
        <v>1990</v>
      </c>
      <c r="G89" s="31" t="s">
        <v>53</v>
      </c>
      <c r="H89" t="s">
        <v>41</v>
      </c>
      <c r="I89" t="s">
        <v>70</v>
      </c>
      <c r="J89" s="32">
        <v>0.030796296296296294</v>
      </c>
      <c r="K89" s="33">
        <f>J89</f>
        <v>0.030796296296296294</v>
      </c>
      <c r="L89" s="34">
        <v>1</v>
      </c>
      <c r="M89" s="34">
        <v>2</v>
      </c>
      <c r="N89" s="34">
        <v>1</v>
      </c>
      <c r="O89" s="34">
        <v>0</v>
      </c>
      <c r="P89" s="35">
        <f t="shared" si="4"/>
        <v>4</v>
      </c>
      <c r="Q89" s="36">
        <f t="shared" si="6"/>
        <v>0.0018587962962962924</v>
      </c>
      <c r="R89" s="1">
        <v>0.01894675925925926</v>
      </c>
      <c r="S89" s="37">
        <f t="shared" si="5"/>
        <v>0.003033564814814819</v>
      </c>
    </row>
    <row r="90" spans="1:19" ht="15.75">
      <c r="A90" s="28">
        <v>5</v>
      </c>
      <c r="B90" s="28">
        <v>2</v>
      </c>
      <c r="C90" s="29">
        <v>7</v>
      </c>
      <c r="D90" s="57" t="s">
        <v>80</v>
      </c>
      <c r="E90" t="s">
        <v>85</v>
      </c>
      <c r="F90" s="31">
        <v>1991</v>
      </c>
      <c r="G90" s="31" t="s">
        <v>53</v>
      </c>
      <c r="H90" t="s">
        <v>41</v>
      </c>
      <c r="I90" t="s">
        <v>48</v>
      </c>
      <c r="J90" s="32">
        <v>0.031243055555555555</v>
      </c>
      <c r="K90" s="33">
        <f>J90</f>
        <v>0.031243055555555555</v>
      </c>
      <c r="L90" s="34">
        <v>2</v>
      </c>
      <c r="M90" s="34">
        <v>3</v>
      </c>
      <c r="N90" s="34">
        <v>2</v>
      </c>
      <c r="O90" s="34">
        <v>2</v>
      </c>
      <c r="P90" s="35">
        <f t="shared" si="4"/>
        <v>9</v>
      </c>
      <c r="Q90" s="36">
        <f t="shared" si="6"/>
        <v>0.0023055555555555537</v>
      </c>
      <c r="R90" s="1">
        <v>0.017829861111111112</v>
      </c>
      <c r="S90" s="37">
        <f t="shared" si="5"/>
        <v>0.0019166666666666707</v>
      </c>
    </row>
    <row r="91" spans="1:20" ht="15.75">
      <c r="A91" s="28">
        <v>6</v>
      </c>
      <c r="B91" s="28">
        <v>2</v>
      </c>
      <c r="C91" s="29">
        <v>17</v>
      </c>
      <c r="D91" s="57" t="s">
        <v>80</v>
      </c>
      <c r="E91" t="s">
        <v>86</v>
      </c>
      <c r="F91" s="31">
        <v>1992</v>
      </c>
      <c r="G91" s="31" t="s">
        <v>53</v>
      </c>
      <c r="H91" t="s">
        <v>50</v>
      </c>
      <c r="I91" t="s">
        <v>51</v>
      </c>
      <c r="J91" s="32">
        <v>0.031241898148148147</v>
      </c>
      <c r="K91" s="33">
        <f>J91+T91</f>
        <v>0.03132523148148148</v>
      </c>
      <c r="L91" s="34">
        <v>1</v>
      </c>
      <c r="M91" s="34">
        <v>4</v>
      </c>
      <c r="N91" s="34">
        <v>2</v>
      </c>
      <c r="O91" s="34">
        <v>1</v>
      </c>
      <c r="P91" s="35">
        <f t="shared" si="4"/>
        <v>8</v>
      </c>
      <c r="Q91" s="36">
        <f t="shared" si="6"/>
        <v>0.0023877314814814803</v>
      </c>
      <c r="R91" s="1">
        <v>0.01946875</v>
      </c>
      <c r="S91" s="37">
        <f t="shared" si="5"/>
        <v>0.0035555555555555583</v>
      </c>
      <c r="T91" s="2">
        <v>8.333333333333333E-05</v>
      </c>
    </row>
    <row r="92" spans="1:20" ht="15.75">
      <c r="A92" s="28">
        <v>7</v>
      </c>
      <c r="B92" s="28">
        <v>2</v>
      </c>
      <c r="C92" s="29">
        <v>19</v>
      </c>
      <c r="D92" s="57" t="s">
        <v>80</v>
      </c>
      <c r="E92" t="s">
        <v>87</v>
      </c>
      <c r="F92" s="31">
        <v>1990</v>
      </c>
      <c r="G92" s="31" t="s">
        <v>53</v>
      </c>
      <c r="H92" t="s">
        <v>41</v>
      </c>
      <c r="I92" t="s">
        <v>48</v>
      </c>
      <c r="J92" s="32">
        <v>0.03236342592592593</v>
      </c>
      <c r="K92" s="33">
        <f>J92+T92</f>
        <v>0.0334525462962963</v>
      </c>
      <c r="L92" s="34">
        <v>0</v>
      </c>
      <c r="M92" s="34">
        <v>2</v>
      </c>
      <c r="N92" s="34">
        <v>0</v>
      </c>
      <c r="O92" s="34">
        <v>1</v>
      </c>
      <c r="P92" s="35">
        <f t="shared" si="4"/>
        <v>3</v>
      </c>
      <c r="Q92" s="36">
        <f t="shared" si="6"/>
        <v>0.004515046296296298</v>
      </c>
      <c r="R92" s="1">
        <v>0.020474537037037038</v>
      </c>
      <c r="S92" s="37">
        <f t="shared" si="5"/>
        <v>0.004561342592592596</v>
      </c>
      <c r="T92" s="2">
        <v>0.0010891203703703703</v>
      </c>
    </row>
    <row r="93" spans="1:19" ht="15.75">
      <c r="A93" s="28">
        <v>8</v>
      </c>
      <c r="B93" s="28">
        <v>2</v>
      </c>
      <c r="C93" s="29">
        <v>16</v>
      </c>
      <c r="D93" s="57" t="s">
        <v>80</v>
      </c>
      <c r="E93" t="s">
        <v>88</v>
      </c>
      <c r="F93" s="31">
        <v>1990</v>
      </c>
      <c r="G93" s="31" t="s">
        <v>53</v>
      </c>
      <c r="H93" t="s">
        <v>41</v>
      </c>
      <c r="I93" t="s">
        <v>68</v>
      </c>
      <c r="J93" s="32">
        <v>0.03440509259259259</v>
      </c>
      <c r="K93" s="33">
        <f>J93</f>
        <v>0.03440509259259259</v>
      </c>
      <c r="L93" s="34">
        <v>1</v>
      </c>
      <c r="M93" s="34">
        <v>3</v>
      </c>
      <c r="N93" s="34">
        <v>2</v>
      </c>
      <c r="O93" s="34">
        <v>1</v>
      </c>
      <c r="P93" s="35">
        <f t="shared" si="4"/>
        <v>7</v>
      </c>
      <c r="Q93" s="36">
        <f t="shared" si="6"/>
        <v>0.00546759259259259</v>
      </c>
      <c r="R93" s="1">
        <v>0.019064814814814816</v>
      </c>
      <c r="S93" s="37">
        <f t="shared" si="5"/>
        <v>0.003151620370370374</v>
      </c>
    </row>
    <row r="94" spans="1:20" ht="15.75">
      <c r="A94" s="28">
        <v>9</v>
      </c>
      <c r="B94" s="28">
        <v>2</v>
      </c>
      <c r="C94" s="29">
        <v>20</v>
      </c>
      <c r="D94" s="57" t="s">
        <v>80</v>
      </c>
      <c r="E94" t="s">
        <v>89</v>
      </c>
      <c r="F94" s="31">
        <v>1990</v>
      </c>
      <c r="G94" s="31" t="s">
        <v>53</v>
      </c>
      <c r="H94" t="s">
        <v>41</v>
      </c>
      <c r="I94" t="s">
        <v>70</v>
      </c>
      <c r="J94" s="32">
        <v>0.0353287037037037</v>
      </c>
      <c r="K94" s="33">
        <f>J94+T94</f>
        <v>0.036515046296296295</v>
      </c>
      <c r="L94" s="34">
        <v>1</v>
      </c>
      <c r="M94" s="34">
        <v>2</v>
      </c>
      <c r="N94" s="34">
        <v>3</v>
      </c>
      <c r="O94" s="34">
        <v>5</v>
      </c>
      <c r="P94" s="35">
        <f t="shared" si="4"/>
        <v>11</v>
      </c>
      <c r="Q94" s="36">
        <f t="shared" si="6"/>
        <v>0.007577546296296294</v>
      </c>
      <c r="R94" s="1">
        <v>0.02057175925925926</v>
      </c>
      <c r="S94" s="37">
        <f t="shared" si="5"/>
        <v>0.004658564814814817</v>
      </c>
      <c r="T94" s="2">
        <v>0.0011863425925925928</v>
      </c>
    </row>
    <row r="95" spans="1:20" ht="15.75">
      <c r="A95" s="28">
        <v>10</v>
      </c>
      <c r="B95" s="28">
        <v>2</v>
      </c>
      <c r="C95" s="29">
        <v>21</v>
      </c>
      <c r="D95" s="57" t="s">
        <v>80</v>
      </c>
      <c r="E95" t="s">
        <v>90</v>
      </c>
      <c r="F95" s="31">
        <v>1990</v>
      </c>
      <c r="G95" s="31" t="s">
        <v>53</v>
      </c>
      <c r="H95" t="s">
        <v>41</v>
      </c>
      <c r="I95" t="s">
        <v>68</v>
      </c>
      <c r="J95" s="32">
        <v>0.03540162037037037</v>
      </c>
      <c r="K95" s="33">
        <f>J95+T95</f>
        <v>0.03750578703703703</v>
      </c>
      <c r="L95" s="34">
        <v>1</v>
      </c>
      <c r="M95" s="34">
        <v>1</v>
      </c>
      <c r="N95" s="34">
        <v>3</v>
      </c>
      <c r="O95" s="34">
        <v>2</v>
      </c>
      <c r="P95" s="35">
        <f t="shared" si="4"/>
        <v>7</v>
      </c>
      <c r="Q95" s="36">
        <f t="shared" si="6"/>
        <v>0.00856828703703703</v>
      </c>
      <c r="R95" s="1">
        <v>0.021489583333333336</v>
      </c>
      <c r="S95" s="37">
        <f t="shared" si="5"/>
        <v>0.005576388888888895</v>
      </c>
      <c r="T95" s="2">
        <v>0.0021041666666666665</v>
      </c>
    </row>
    <row r="96" spans="1:20" ht="15.75">
      <c r="A96" s="28">
        <v>11</v>
      </c>
      <c r="B96" s="28">
        <v>2</v>
      </c>
      <c r="C96" s="29">
        <v>22</v>
      </c>
      <c r="D96" s="57" t="s">
        <v>80</v>
      </c>
      <c r="E96" t="s">
        <v>91</v>
      </c>
      <c r="F96" s="31">
        <v>1991</v>
      </c>
      <c r="G96" s="31" t="s">
        <v>63</v>
      </c>
      <c r="H96" t="s">
        <v>41</v>
      </c>
      <c r="I96" t="s">
        <v>68</v>
      </c>
      <c r="J96" s="32">
        <v>0.0353287037037037</v>
      </c>
      <c r="K96" s="33">
        <f>J96+T96</f>
        <v>0.03910185185185185</v>
      </c>
      <c r="L96" s="34">
        <v>1</v>
      </c>
      <c r="M96" s="34">
        <v>0</v>
      </c>
      <c r="N96" s="34">
        <v>2</v>
      </c>
      <c r="O96" s="34">
        <v>1</v>
      </c>
      <c r="P96" s="35">
        <f t="shared" si="4"/>
        <v>4</v>
      </c>
      <c r="Q96" s="36">
        <f t="shared" si="6"/>
        <v>0.010164351851851851</v>
      </c>
      <c r="R96" s="1">
        <v>0.023152777777777783</v>
      </c>
      <c r="S96" s="37">
        <f t="shared" si="5"/>
        <v>0.007239583333333341</v>
      </c>
      <c r="T96" s="2">
        <v>0.0037731481481481483</v>
      </c>
    </row>
    <row r="97" spans="1:19" ht="15.75">
      <c r="A97" s="28"/>
      <c r="B97" s="28"/>
      <c r="C97" s="29"/>
      <c r="D97" s="57"/>
      <c r="F97" s="31"/>
      <c r="G97" s="31"/>
      <c r="K97" s="43"/>
      <c r="L97" s="44"/>
      <c r="M97" s="44"/>
      <c r="N97" s="44"/>
      <c r="O97" s="44"/>
      <c r="P97" s="45"/>
      <c r="Q97" s="46"/>
      <c r="S97" s="47"/>
    </row>
    <row r="98" spans="1:19" ht="15.75">
      <c r="A98" s="28"/>
      <c r="B98" s="28"/>
      <c r="C98" s="29"/>
      <c r="D98" s="57"/>
      <c r="F98" s="31"/>
      <c r="G98" s="31"/>
      <c r="K98" s="43"/>
      <c r="L98" s="44"/>
      <c r="M98" s="44"/>
      <c r="N98" s="44"/>
      <c r="O98" s="44"/>
      <c r="P98" s="45"/>
      <c r="Q98" s="46"/>
      <c r="S98" s="47"/>
    </row>
    <row r="99" spans="1:19" ht="15.75">
      <c r="A99" s="28"/>
      <c r="B99" s="28"/>
      <c r="C99" s="29"/>
      <c r="D99" s="57"/>
      <c r="F99" s="31"/>
      <c r="G99" s="31"/>
      <c r="K99" s="43"/>
      <c r="L99" s="44"/>
      <c r="M99" s="44"/>
      <c r="N99" s="44"/>
      <c r="O99" s="44"/>
      <c r="P99" s="45"/>
      <c r="Q99" s="46"/>
      <c r="S99" s="47"/>
    </row>
    <row r="101" spans="1:17" ht="18">
      <c r="A101" s="28"/>
      <c r="B101" s="28"/>
      <c r="C101" s="10"/>
      <c r="D101" s="55"/>
      <c r="E101" s="58"/>
      <c r="F101" s="59"/>
      <c r="G101" s="60"/>
      <c r="H101" s="61"/>
      <c r="I101" s="61"/>
      <c r="K101" s="43"/>
      <c r="L101" s="62"/>
      <c r="M101" s="62"/>
      <c r="N101" s="62"/>
      <c r="O101" s="62"/>
      <c r="P101" s="45"/>
      <c r="Q101" s="47"/>
    </row>
    <row r="102" spans="1:17" ht="15">
      <c r="A102" s="38"/>
      <c r="B102" s="38"/>
      <c r="C102" s="48" t="s">
        <v>71</v>
      </c>
      <c r="D102" s="48"/>
      <c r="E102" s="38"/>
      <c r="F102" s="38" t="s">
        <v>7</v>
      </c>
      <c r="G102" s="38"/>
      <c r="H102" s="38"/>
      <c r="I102" s="38"/>
      <c r="J102" s="49"/>
      <c r="K102" s="50"/>
      <c r="L102" s="8"/>
      <c r="M102" s="8"/>
      <c r="N102" s="8"/>
      <c r="O102" s="8"/>
      <c r="P102" s="45"/>
      <c r="Q102" s="47"/>
    </row>
    <row r="103" spans="1:17" ht="15">
      <c r="A103" s="38"/>
      <c r="B103" s="38"/>
      <c r="C103" s="48" t="s">
        <v>72</v>
      </c>
      <c r="D103" s="48"/>
      <c r="E103" s="38"/>
      <c r="F103" s="51"/>
      <c r="G103" s="38"/>
      <c r="H103" s="38"/>
      <c r="I103" s="38"/>
      <c r="J103" s="49"/>
      <c r="K103" s="50"/>
      <c r="L103" s="8"/>
      <c r="M103" s="8"/>
      <c r="N103" s="8"/>
      <c r="O103" s="8"/>
      <c r="P103" s="45"/>
      <c r="Q103" s="47"/>
    </row>
    <row r="104" spans="1:17" ht="15">
      <c r="A104" s="38"/>
      <c r="B104" s="38"/>
      <c r="C104" s="48" t="s">
        <v>73</v>
      </c>
      <c r="D104" s="48"/>
      <c r="E104" s="38"/>
      <c r="F104" s="52"/>
      <c r="G104" s="38"/>
      <c r="H104" s="38"/>
      <c r="I104" s="38"/>
      <c r="J104" s="49"/>
      <c r="K104" s="50"/>
      <c r="L104" s="8"/>
      <c r="M104" s="8"/>
      <c r="N104" s="8"/>
      <c r="O104" s="8"/>
      <c r="P104" s="45"/>
      <c r="Q104" s="47"/>
    </row>
    <row r="105" spans="1:17" ht="15">
      <c r="A105" s="38"/>
      <c r="B105" s="38"/>
      <c r="C105" s="48" t="s">
        <v>74</v>
      </c>
      <c r="D105" s="48"/>
      <c r="E105" s="38"/>
      <c r="F105" s="51" t="s">
        <v>7</v>
      </c>
      <c r="G105" s="38"/>
      <c r="H105" s="38"/>
      <c r="I105" s="38"/>
      <c r="J105" s="49"/>
      <c r="K105" s="50"/>
      <c r="L105" s="8"/>
      <c r="M105" s="8"/>
      <c r="N105" s="8"/>
      <c r="O105" s="8"/>
      <c r="P105" s="45"/>
      <c r="Q105" s="47"/>
    </row>
    <row r="106" spans="1:17" ht="15">
      <c r="A106" s="38"/>
      <c r="B106" s="38"/>
      <c r="C106" s="48"/>
      <c r="D106" s="48"/>
      <c r="E106" s="38"/>
      <c r="F106" s="51"/>
      <c r="G106" s="38"/>
      <c r="H106" s="38"/>
      <c r="I106" s="38"/>
      <c r="J106" s="49"/>
      <c r="K106" s="50"/>
      <c r="L106" s="8"/>
      <c r="M106" s="8"/>
      <c r="N106" s="8"/>
      <c r="O106" s="8"/>
      <c r="P106" s="45"/>
      <c r="Q106" s="47"/>
    </row>
    <row r="107" spans="1:17" ht="15">
      <c r="A107" s="38"/>
      <c r="B107" s="38"/>
      <c r="C107" s="48"/>
      <c r="D107" s="48"/>
      <c r="E107" s="38"/>
      <c r="F107" s="51"/>
      <c r="G107" s="38"/>
      <c r="H107" s="38"/>
      <c r="I107" s="38"/>
      <c r="J107" s="49"/>
      <c r="K107" s="50"/>
      <c r="L107" s="8"/>
      <c r="M107" s="8"/>
      <c r="N107" s="8"/>
      <c r="O107" s="8"/>
      <c r="P107" s="45"/>
      <c r="Q107" s="47"/>
    </row>
    <row r="108" spans="1:17" ht="15">
      <c r="A108" s="38"/>
      <c r="B108" s="38"/>
      <c r="C108" s="48"/>
      <c r="D108" s="48"/>
      <c r="E108" s="38"/>
      <c r="F108" s="51"/>
      <c r="G108" s="38"/>
      <c r="H108" s="38"/>
      <c r="I108" s="38"/>
      <c r="J108" s="49"/>
      <c r="K108" s="50"/>
      <c r="L108" s="8"/>
      <c r="M108" s="8"/>
      <c r="N108" s="8"/>
      <c r="O108" s="8"/>
      <c r="P108" s="45"/>
      <c r="Q108" s="47"/>
    </row>
    <row r="109" spans="1:17" ht="14.25">
      <c r="A109" s="38"/>
      <c r="B109" s="38"/>
      <c r="C109" s="53" t="s">
        <v>75</v>
      </c>
      <c r="D109" s="53"/>
      <c r="E109" s="7"/>
      <c r="F109" s="7"/>
      <c r="G109" s="7"/>
      <c r="H109" s="7"/>
      <c r="I109" s="7"/>
      <c r="J109" s="8"/>
      <c r="K109" s="8"/>
      <c r="L109" s="8"/>
      <c r="M109" s="8"/>
      <c r="N109" s="8"/>
      <c r="O109" s="8"/>
      <c r="P109" s="45"/>
      <c r="Q109" s="47"/>
    </row>
    <row r="110" spans="1:17" ht="14.25">
      <c r="A110" s="38"/>
      <c r="B110" s="38"/>
      <c r="C110" s="53" t="s">
        <v>76</v>
      </c>
      <c r="D110" s="53"/>
      <c r="E110" s="7"/>
      <c r="F110" s="7"/>
      <c r="G110" s="7"/>
      <c r="H110" s="7"/>
      <c r="I110" s="7"/>
      <c r="J110" s="8"/>
      <c r="K110" s="8"/>
      <c r="L110" s="8"/>
      <c r="M110" s="8"/>
      <c r="N110" s="8"/>
      <c r="O110" s="8"/>
      <c r="P110" s="45"/>
      <c r="Q110" s="47"/>
    </row>
    <row r="111" spans="1:17" ht="14.25">
      <c r="A111" s="38"/>
      <c r="B111" s="38"/>
      <c r="C111" s="7"/>
      <c r="D111" s="6"/>
      <c r="E111" s="7"/>
      <c r="F111" s="7"/>
      <c r="G111" s="7"/>
      <c r="H111" s="7"/>
      <c r="I111" s="7"/>
      <c r="J111" s="8"/>
      <c r="K111" s="8"/>
      <c r="L111" s="8"/>
      <c r="M111" s="8"/>
      <c r="N111" s="8"/>
      <c r="O111" s="8"/>
      <c r="P111" s="45"/>
      <c r="Q111" s="47"/>
    </row>
    <row r="112" spans="1:17" ht="14.25">
      <c r="A112" s="38"/>
      <c r="B112" s="38"/>
      <c r="C112" s="53" t="s">
        <v>77</v>
      </c>
      <c r="D112" s="53"/>
      <c r="E112" s="7"/>
      <c r="F112" s="7"/>
      <c r="G112" s="7"/>
      <c r="H112" s="7"/>
      <c r="I112" s="7"/>
      <c r="J112" s="8"/>
      <c r="K112" s="8"/>
      <c r="L112" s="8"/>
      <c r="M112" s="8"/>
      <c r="N112" s="8"/>
      <c r="O112" s="8"/>
      <c r="P112" s="45"/>
      <c r="Q112" s="47"/>
    </row>
    <row r="113" spans="1:17" ht="14.25">
      <c r="A113" s="38"/>
      <c r="B113" s="38"/>
      <c r="C113" s="53" t="s">
        <v>78</v>
      </c>
      <c r="D113" s="53"/>
      <c r="E113" s="7"/>
      <c r="F113" s="7"/>
      <c r="G113" s="7"/>
      <c r="H113" s="7"/>
      <c r="I113" s="7"/>
      <c r="J113" s="8"/>
      <c r="K113" s="8"/>
      <c r="L113" s="8"/>
      <c r="M113" s="8"/>
      <c r="N113" s="8"/>
      <c r="O113" s="8"/>
      <c r="P113" s="45"/>
      <c r="Q113" s="47"/>
    </row>
    <row r="114" spans="1:17" ht="18">
      <c r="A114" s="54"/>
      <c r="B114" s="54"/>
      <c r="C114" s="10"/>
      <c r="D114" s="55"/>
      <c r="E114" s="38"/>
      <c r="F114" s="28"/>
      <c r="G114" s="39"/>
      <c r="H114" s="39"/>
      <c r="I114" s="39"/>
      <c r="J114" s="8"/>
      <c r="K114" s="43"/>
      <c r="L114" s="62"/>
      <c r="M114" s="62"/>
      <c r="N114" s="62"/>
      <c r="O114" s="62"/>
      <c r="P114" s="45"/>
      <c r="Q114" s="47"/>
    </row>
    <row r="115" spans="1:17" ht="18">
      <c r="A115" s="54"/>
      <c r="B115" s="54"/>
      <c r="C115" s="10"/>
      <c r="D115" s="55"/>
      <c r="E115" s="38"/>
      <c r="F115" s="28"/>
      <c r="G115" s="39"/>
      <c r="H115" s="39"/>
      <c r="I115" s="39"/>
      <c r="J115" s="8"/>
      <c r="K115" s="43"/>
      <c r="L115" s="62"/>
      <c r="M115" s="62"/>
      <c r="N115" s="62"/>
      <c r="O115" s="62"/>
      <c r="P115" s="45"/>
      <c r="Q115" s="47"/>
    </row>
    <row r="116" spans="1:17" ht="18">
      <c r="A116" s="54"/>
      <c r="B116" s="54"/>
      <c r="C116" s="10"/>
      <c r="D116" s="55"/>
      <c r="E116" s="38"/>
      <c r="F116" s="28"/>
      <c r="G116" s="39"/>
      <c r="H116" s="39"/>
      <c r="I116" s="39"/>
      <c r="J116" s="8"/>
      <c r="K116" s="43"/>
      <c r="L116" s="62"/>
      <c r="M116" s="62"/>
      <c r="N116" s="62"/>
      <c r="O116" s="62"/>
      <c r="P116" s="45"/>
      <c r="Q116" s="47"/>
    </row>
    <row r="117" spans="1:17" ht="18">
      <c r="A117" s="54"/>
      <c r="B117" s="54"/>
      <c r="C117" s="10"/>
      <c r="D117" s="55"/>
      <c r="E117" s="38"/>
      <c r="F117" s="28"/>
      <c r="G117" s="39"/>
      <c r="H117" s="39"/>
      <c r="I117" s="39"/>
      <c r="J117" s="8"/>
      <c r="K117" s="43"/>
      <c r="L117" s="62"/>
      <c r="M117" s="62"/>
      <c r="N117" s="62"/>
      <c r="O117" s="62"/>
      <c r="P117" s="45"/>
      <c r="Q117" s="47"/>
    </row>
    <row r="118" spans="1:17" ht="18">
      <c r="A118" s="54"/>
      <c r="B118" s="54"/>
      <c r="C118" s="10"/>
      <c r="D118" s="55"/>
      <c r="E118" s="38"/>
      <c r="F118" s="28"/>
      <c r="G118" s="39"/>
      <c r="H118" s="39"/>
      <c r="I118" s="39"/>
      <c r="J118" s="8"/>
      <c r="K118" s="43"/>
      <c r="L118" s="62"/>
      <c r="M118" s="62"/>
      <c r="N118" s="62"/>
      <c r="O118" s="62"/>
      <c r="P118" s="45"/>
      <c r="Q118" s="47"/>
    </row>
    <row r="119" spans="1:17" ht="18">
      <c r="A119" s="54"/>
      <c r="B119" s="54"/>
      <c r="C119" s="10"/>
      <c r="D119" s="55"/>
      <c r="E119" s="38"/>
      <c r="F119" s="28"/>
      <c r="G119" s="39"/>
      <c r="H119" s="39"/>
      <c r="I119" s="39"/>
      <c r="J119" s="8"/>
      <c r="K119" s="43"/>
      <c r="L119" s="62"/>
      <c r="M119" s="62"/>
      <c r="N119" s="62"/>
      <c r="O119" s="62"/>
      <c r="P119" s="45"/>
      <c r="Q119" s="47"/>
    </row>
    <row r="120" spans="1:17" ht="18">
      <c r="A120" s="54"/>
      <c r="B120" s="54"/>
      <c r="C120" s="10"/>
      <c r="D120" s="55"/>
      <c r="E120" s="38"/>
      <c r="F120" s="28"/>
      <c r="G120" s="39"/>
      <c r="H120" s="39"/>
      <c r="I120" s="39"/>
      <c r="J120" s="8"/>
      <c r="K120" s="43"/>
      <c r="L120" s="62"/>
      <c r="M120" s="62"/>
      <c r="N120" s="62"/>
      <c r="O120" s="62"/>
      <c r="P120" s="45"/>
      <c r="Q120" s="47"/>
    </row>
    <row r="121" spans="1:17" ht="18">
      <c r="A121" s="54"/>
      <c r="B121" s="54"/>
      <c r="C121" s="10"/>
      <c r="D121" s="55"/>
      <c r="E121" s="38"/>
      <c r="F121" s="28"/>
      <c r="G121" s="39"/>
      <c r="H121" s="39"/>
      <c r="I121" s="39"/>
      <c r="J121" s="8"/>
      <c r="K121" s="43"/>
      <c r="L121" s="62"/>
      <c r="M121" s="62"/>
      <c r="N121" s="62"/>
      <c r="O121" s="62"/>
      <c r="P121" s="45"/>
      <c r="Q121" s="47"/>
    </row>
    <row r="122" spans="1:17" ht="18">
      <c r="A122" s="54"/>
      <c r="B122" s="54"/>
      <c r="C122" s="10"/>
      <c r="D122" s="55"/>
      <c r="E122" s="38"/>
      <c r="F122" s="28"/>
      <c r="G122" s="39"/>
      <c r="H122" s="39"/>
      <c r="I122" s="39"/>
      <c r="J122" s="8"/>
      <c r="K122" s="43"/>
      <c r="L122" s="62"/>
      <c r="M122" s="62"/>
      <c r="N122" s="62"/>
      <c r="O122" s="62"/>
      <c r="P122" s="45"/>
      <c r="Q122" s="47"/>
    </row>
    <row r="123" spans="1:17" ht="18">
      <c r="A123" s="54"/>
      <c r="B123" s="54"/>
      <c r="C123" s="10"/>
      <c r="D123" s="55"/>
      <c r="E123" s="38"/>
      <c r="F123" s="28"/>
      <c r="G123" s="39"/>
      <c r="H123" s="39"/>
      <c r="I123" s="39"/>
      <c r="J123" s="8"/>
      <c r="K123" s="43"/>
      <c r="L123" s="62"/>
      <c r="M123" s="62"/>
      <c r="N123" s="62"/>
      <c r="O123" s="62"/>
      <c r="P123" s="45"/>
      <c r="Q123" s="47"/>
    </row>
    <row r="124" spans="1:17" ht="18">
      <c r="A124" s="54"/>
      <c r="B124" s="54"/>
      <c r="C124" s="10"/>
      <c r="D124" s="55"/>
      <c r="E124" s="38"/>
      <c r="F124" s="28"/>
      <c r="G124" s="39"/>
      <c r="H124" s="39"/>
      <c r="I124" s="39"/>
      <c r="J124" s="8"/>
      <c r="K124" s="43"/>
      <c r="L124" s="62"/>
      <c r="M124" s="62"/>
      <c r="N124" s="62"/>
      <c r="O124" s="62"/>
      <c r="P124" s="45"/>
      <c r="Q124" s="47"/>
    </row>
    <row r="125" spans="1:17" ht="18">
      <c r="A125" s="54"/>
      <c r="B125" s="54"/>
      <c r="C125" s="10"/>
      <c r="D125" s="55"/>
      <c r="E125" s="38"/>
      <c r="F125" s="28"/>
      <c r="G125" s="39"/>
      <c r="H125" s="39"/>
      <c r="I125" s="39"/>
      <c r="J125" s="8"/>
      <c r="K125" s="43"/>
      <c r="L125" s="62"/>
      <c r="M125" s="62"/>
      <c r="N125" s="62"/>
      <c r="O125" s="62"/>
      <c r="P125" s="45"/>
      <c r="Q125" s="47"/>
    </row>
    <row r="126" spans="1:17" ht="18">
      <c r="A126" s="54"/>
      <c r="B126" s="54"/>
      <c r="C126" s="10"/>
      <c r="D126" s="55"/>
      <c r="E126" s="38"/>
      <c r="F126" s="28"/>
      <c r="G126" s="39"/>
      <c r="H126" s="39"/>
      <c r="I126" s="39"/>
      <c r="J126" s="8"/>
      <c r="K126" s="43"/>
      <c r="L126" s="62"/>
      <c r="M126" s="62"/>
      <c r="N126" s="62"/>
      <c r="O126" s="62"/>
      <c r="P126" s="45"/>
      <c r="Q126" s="47"/>
    </row>
    <row r="127" spans="1:17" ht="18">
      <c r="A127" s="54"/>
      <c r="B127" s="54"/>
      <c r="C127" s="10"/>
      <c r="D127" s="55"/>
      <c r="E127" s="38"/>
      <c r="F127" s="28"/>
      <c r="G127" s="39"/>
      <c r="H127" s="39"/>
      <c r="I127" s="39"/>
      <c r="J127" s="8"/>
      <c r="K127" s="43"/>
      <c r="L127" s="62"/>
      <c r="M127" s="62"/>
      <c r="N127" s="62"/>
      <c r="O127" s="62"/>
      <c r="P127" s="45"/>
      <c r="Q127" s="47"/>
    </row>
    <row r="128" spans="1:17" ht="18">
      <c r="A128" s="54"/>
      <c r="B128" s="54"/>
      <c r="C128" s="10"/>
      <c r="D128" s="55"/>
      <c r="E128" s="38"/>
      <c r="F128" s="28"/>
      <c r="G128" s="39"/>
      <c r="H128" s="39"/>
      <c r="I128" s="39"/>
      <c r="J128" s="8"/>
      <c r="K128" s="43"/>
      <c r="L128" s="62"/>
      <c r="M128" s="62"/>
      <c r="N128" s="62"/>
      <c r="O128" s="62"/>
      <c r="P128" s="45"/>
      <c r="Q128" s="47"/>
    </row>
    <row r="129" spans="1:17" ht="18">
      <c r="A129" s="54"/>
      <c r="B129" s="54"/>
      <c r="C129" s="10"/>
      <c r="D129" s="55"/>
      <c r="E129" s="38"/>
      <c r="F129" s="28"/>
      <c r="G129" s="39"/>
      <c r="H129" s="39"/>
      <c r="I129" s="39"/>
      <c r="J129" s="8"/>
      <c r="K129" s="43"/>
      <c r="L129" s="62"/>
      <c r="M129" s="62"/>
      <c r="N129" s="62"/>
      <c r="O129" s="62"/>
      <c r="P129" s="45"/>
      <c r="Q129" s="47"/>
    </row>
    <row r="130" spans="1:17" ht="18">
      <c r="A130" s="54"/>
      <c r="B130" s="54"/>
      <c r="C130" s="10"/>
      <c r="D130" s="55"/>
      <c r="E130" s="38"/>
      <c r="F130" s="28"/>
      <c r="G130" s="39"/>
      <c r="H130" s="39"/>
      <c r="I130" s="39"/>
      <c r="J130" s="8"/>
      <c r="K130" s="43"/>
      <c r="L130" s="62"/>
      <c r="M130" s="62"/>
      <c r="N130" s="62"/>
      <c r="O130" s="62"/>
      <c r="P130" s="45"/>
      <c r="Q130" s="47"/>
    </row>
    <row r="131" spans="1:17" ht="18">
      <c r="A131" s="54"/>
      <c r="B131" s="54"/>
      <c r="C131" s="10"/>
      <c r="D131" s="55"/>
      <c r="E131" s="38"/>
      <c r="F131" s="28"/>
      <c r="G131" s="39"/>
      <c r="H131" s="39"/>
      <c r="I131" s="39"/>
      <c r="J131" s="8"/>
      <c r="K131" s="43"/>
      <c r="L131" s="62"/>
      <c r="M131" s="62"/>
      <c r="N131" s="62"/>
      <c r="O131" s="62"/>
      <c r="P131" s="45"/>
      <c r="Q131" s="47"/>
    </row>
    <row r="132" spans="1:17" ht="18">
      <c r="A132" s="83" t="s">
        <v>0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</row>
    <row r="133" spans="1:17" ht="18">
      <c r="A133" s="83" t="s">
        <v>1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</row>
    <row r="134" spans="1:17" ht="18">
      <c r="A134" s="83" t="s">
        <v>2</v>
      </c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</row>
    <row r="135" ht="12.75">
      <c r="E135" s="4"/>
    </row>
    <row r="136" spans="1:17" ht="20.25">
      <c r="A136" s="81" t="s">
        <v>3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1:17" ht="20.25">
      <c r="A137" s="81" t="s">
        <v>4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1:17" ht="20.25">
      <c r="A138" s="81" t="s">
        <v>5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1:17" ht="20.25">
      <c r="A139" s="81" t="s">
        <v>6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1:17" ht="12.75">
      <c r="A140" s="6" t="s">
        <v>7</v>
      </c>
      <c r="B140" s="6"/>
      <c r="C140" s="7"/>
      <c r="D140" s="6"/>
      <c r="E140" s="4"/>
      <c r="F140" s="7"/>
      <c r="G140" s="7"/>
      <c r="H140" s="7"/>
      <c r="I140" s="7"/>
      <c r="J140" s="8"/>
      <c r="K140" s="8"/>
      <c r="L140" s="8"/>
      <c r="M140" s="8"/>
      <c r="N140" s="8"/>
      <c r="O140" s="8"/>
      <c r="P140" s="9"/>
      <c r="Q140" s="8"/>
    </row>
    <row r="141" spans="1:17" ht="18">
      <c r="A141" s="82" t="s">
        <v>8</v>
      </c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</row>
    <row r="142" spans="1:17" ht="18">
      <c r="A142" s="82" t="s">
        <v>92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</row>
    <row r="143" spans="1:17" ht="12.75">
      <c r="A143" s="6" t="s">
        <v>10</v>
      </c>
      <c r="B143" s="6"/>
      <c r="C143" s="7"/>
      <c r="D143" s="6"/>
      <c r="E143" s="4"/>
      <c r="F143" s="7"/>
      <c r="G143" s="7"/>
      <c r="H143" s="7"/>
      <c r="I143" s="7"/>
      <c r="J143" s="8"/>
      <c r="L143" s="8"/>
      <c r="M143" s="8"/>
      <c r="O143" s="8" t="s">
        <v>11</v>
      </c>
      <c r="P143" s="9"/>
      <c r="Q143" s="8"/>
    </row>
    <row r="144" spans="1:17" ht="15" customHeight="1">
      <c r="A144" s="6"/>
      <c r="B144" s="6"/>
      <c r="C144" s="7"/>
      <c r="D144" s="6"/>
      <c r="E144" s="63"/>
      <c r="F144" s="7"/>
      <c r="G144" s="7"/>
      <c r="H144" s="7"/>
      <c r="I144" s="7"/>
      <c r="J144" s="8"/>
      <c r="K144" s="8"/>
      <c r="L144" s="8"/>
      <c r="M144" s="8"/>
      <c r="N144" s="8"/>
      <c r="O144" s="8"/>
      <c r="P144" s="9"/>
      <c r="Q144" s="8"/>
    </row>
    <row r="145" spans="1:17" ht="18">
      <c r="A145" s="6" t="s">
        <v>93</v>
      </c>
      <c r="B145" s="6"/>
      <c r="C145" s="7"/>
      <c r="D145" s="6"/>
      <c r="E145" s="63"/>
      <c r="F145" s="7"/>
      <c r="G145" s="7"/>
      <c r="H145" s="7"/>
      <c r="I145" s="7"/>
      <c r="J145" s="8"/>
      <c r="K145" s="8"/>
      <c r="L145" s="8"/>
      <c r="M145" s="8"/>
      <c r="N145" s="8"/>
      <c r="O145" s="8"/>
      <c r="P145" s="9"/>
      <c r="Q145" s="8"/>
    </row>
    <row r="146" spans="1:17" ht="18">
      <c r="A146" s="6" t="s">
        <v>94</v>
      </c>
      <c r="B146" s="6"/>
      <c r="C146" s="7"/>
      <c r="D146" s="6"/>
      <c r="E146" s="63"/>
      <c r="F146" s="7"/>
      <c r="G146" s="7"/>
      <c r="H146" s="7"/>
      <c r="I146" s="7"/>
      <c r="J146" s="8"/>
      <c r="K146" s="8"/>
      <c r="L146" s="8"/>
      <c r="M146" s="8"/>
      <c r="N146" s="8"/>
      <c r="O146" s="8"/>
      <c r="P146" s="9"/>
      <c r="Q146" s="8"/>
    </row>
    <row r="147" spans="1:21" s="18" customFormat="1" ht="12.75" customHeight="1">
      <c r="A147" s="11" t="s">
        <v>14</v>
      </c>
      <c r="B147" s="12"/>
      <c r="C147" s="13" t="s">
        <v>15</v>
      </c>
      <c r="D147" s="14" t="s">
        <v>16</v>
      </c>
      <c r="E147" s="15" t="s">
        <v>17</v>
      </c>
      <c r="F147" s="15" t="s">
        <v>18</v>
      </c>
      <c r="G147" s="15" t="s">
        <v>19</v>
      </c>
      <c r="H147" s="15" t="s">
        <v>20</v>
      </c>
      <c r="I147" s="14" t="s">
        <v>21</v>
      </c>
      <c r="J147" s="16" t="s">
        <v>22</v>
      </c>
      <c r="K147" s="17" t="s">
        <v>22</v>
      </c>
      <c r="L147" s="78" t="s">
        <v>23</v>
      </c>
      <c r="M147" s="79"/>
      <c r="N147" s="79"/>
      <c r="O147" s="79"/>
      <c r="P147" s="80"/>
      <c r="Q147" s="64" t="s">
        <v>24</v>
      </c>
      <c r="R147" s="2"/>
      <c r="S147" s="2"/>
      <c r="T147" s="2"/>
      <c r="U147" s="2"/>
    </row>
    <row r="148" spans="1:21" s="18" customFormat="1" ht="12">
      <c r="A148" s="19" t="s">
        <v>25</v>
      </c>
      <c r="B148" s="20"/>
      <c r="C148" s="21" t="s">
        <v>26</v>
      </c>
      <c r="D148" s="22" t="s">
        <v>27</v>
      </c>
      <c r="E148" s="23" t="s">
        <v>28</v>
      </c>
      <c r="F148" s="23" t="s">
        <v>29</v>
      </c>
      <c r="G148" s="23" t="s">
        <v>30</v>
      </c>
      <c r="H148" s="23"/>
      <c r="I148" s="22" t="s">
        <v>31</v>
      </c>
      <c r="J148" s="24" t="s">
        <v>32</v>
      </c>
      <c r="K148" s="65" t="s">
        <v>33</v>
      </c>
      <c r="L148" s="25" t="s">
        <v>34</v>
      </c>
      <c r="M148" s="25" t="s">
        <v>34</v>
      </c>
      <c r="N148" s="25" t="s">
        <v>35</v>
      </c>
      <c r="O148" s="25" t="s">
        <v>35</v>
      </c>
      <c r="P148" s="26" t="s">
        <v>36</v>
      </c>
      <c r="Q148" s="27" t="s">
        <v>37</v>
      </c>
      <c r="R148" s="2"/>
      <c r="S148" s="2"/>
      <c r="T148" s="2"/>
      <c r="U148" s="2"/>
    </row>
    <row r="149" spans="1:17" ht="15.75">
      <c r="A149" s="38"/>
      <c r="B149" s="38"/>
      <c r="C149" s="66" t="s">
        <v>7</v>
      </c>
      <c r="D149" s="67"/>
      <c r="E149" s="38"/>
      <c r="F149" s="28"/>
      <c r="G149" s="39"/>
      <c r="H149" s="39"/>
      <c r="I149" s="39"/>
      <c r="J149" s="49"/>
      <c r="K149" s="43"/>
      <c r="L149" s="43"/>
      <c r="M149" s="43"/>
      <c r="N149" s="43"/>
      <c r="O149" s="43"/>
      <c r="P149" s="56"/>
      <c r="Q149" s="43"/>
    </row>
    <row r="150" spans="1:20" ht="15.75">
      <c r="A150" s="28">
        <v>1</v>
      </c>
      <c r="B150" s="38"/>
      <c r="C150" s="68">
        <v>134</v>
      </c>
      <c r="D150" s="69" t="s">
        <v>95</v>
      </c>
      <c r="E150" s="38" t="s">
        <v>96</v>
      </c>
      <c r="F150" s="28">
        <v>1987</v>
      </c>
      <c r="G150" s="39" t="s">
        <v>97</v>
      </c>
      <c r="H150" s="70" t="s">
        <v>50</v>
      </c>
      <c r="I150" s="38" t="s">
        <v>98</v>
      </c>
      <c r="J150" s="4">
        <v>0.022802083333333334</v>
      </c>
      <c r="K150" s="33">
        <f>J150-T150</f>
        <v>0.022751157407407407</v>
      </c>
      <c r="L150" s="34">
        <v>1</v>
      </c>
      <c r="M150" s="34">
        <v>1</v>
      </c>
      <c r="N150" s="34">
        <v>0</v>
      </c>
      <c r="O150" s="34">
        <v>1</v>
      </c>
      <c r="P150" s="35">
        <f aca="true" t="shared" si="7" ref="P150:P164">SUM(L150:O150)</f>
        <v>3</v>
      </c>
      <c r="Q150" s="36">
        <f>K150-$K$150</f>
        <v>0</v>
      </c>
      <c r="R150" s="1">
        <v>0.01870601851851852</v>
      </c>
      <c r="S150" s="37">
        <f aca="true" t="shared" si="8" ref="S150:S166">R150-$R$153</f>
        <v>-0.00032754629629629453</v>
      </c>
      <c r="T150" s="2">
        <v>5.092592592592592E-05</v>
      </c>
    </row>
    <row r="151" spans="1:20" ht="15.75">
      <c r="A151" s="28">
        <v>2</v>
      </c>
      <c r="B151" s="38"/>
      <c r="C151" s="68">
        <v>135</v>
      </c>
      <c r="D151" s="69" t="s">
        <v>95</v>
      </c>
      <c r="E151" s="38" t="s">
        <v>99</v>
      </c>
      <c r="F151" s="28">
        <v>1990</v>
      </c>
      <c r="G151" s="39" t="s">
        <v>44</v>
      </c>
      <c r="H151" s="70" t="s">
        <v>100</v>
      </c>
      <c r="I151" s="38" t="s">
        <v>101</v>
      </c>
      <c r="J151" s="4">
        <v>0.02324652777777778</v>
      </c>
      <c r="K151" s="33">
        <f>J151-T151</f>
        <v>0.023223379629629632</v>
      </c>
      <c r="L151" s="34">
        <v>1</v>
      </c>
      <c r="M151" s="34">
        <v>0</v>
      </c>
      <c r="N151" s="34">
        <v>1</v>
      </c>
      <c r="O151" s="34">
        <v>0</v>
      </c>
      <c r="P151" s="35">
        <f t="shared" si="7"/>
        <v>2</v>
      </c>
      <c r="Q151" s="36">
        <f aca="true" t="shared" si="9" ref="Q151:Q164">K151-$K$150</f>
        <v>0.00047222222222222457</v>
      </c>
      <c r="R151" s="1">
        <v>0.01870601851851852</v>
      </c>
      <c r="S151" s="37">
        <f t="shared" si="8"/>
        <v>-0.00032754629629629453</v>
      </c>
      <c r="T151" s="2">
        <v>2.3148148148148147E-05</v>
      </c>
    </row>
    <row r="152" spans="1:20" ht="15.75">
      <c r="A152" s="28">
        <v>3</v>
      </c>
      <c r="B152" s="38"/>
      <c r="C152" s="68">
        <v>133</v>
      </c>
      <c r="D152" s="69" t="s">
        <v>95</v>
      </c>
      <c r="E152" s="38" t="s">
        <v>102</v>
      </c>
      <c r="F152" s="28">
        <v>1987</v>
      </c>
      <c r="G152" s="39" t="s">
        <v>40</v>
      </c>
      <c r="H152" s="70" t="s">
        <v>45</v>
      </c>
      <c r="I152" s="38" t="s">
        <v>103</v>
      </c>
      <c r="J152" s="4">
        <v>0.023806712962962964</v>
      </c>
      <c r="K152" s="33">
        <f>J152-T152</f>
        <v>0.023530092592592592</v>
      </c>
      <c r="L152" s="34">
        <v>0</v>
      </c>
      <c r="M152" s="34">
        <v>2</v>
      </c>
      <c r="N152" s="34">
        <v>1</v>
      </c>
      <c r="O152" s="34">
        <v>0</v>
      </c>
      <c r="P152" s="35">
        <f t="shared" si="7"/>
        <v>3</v>
      </c>
      <c r="Q152" s="36">
        <f t="shared" si="9"/>
        <v>0.0007789351851851846</v>
      </c>
      <c r="R152" s="1">
        <v>0.01870601851851852</v>
      </c>
      <c r="S152" s="37">
        <f t="shared" si="8"/>
        <v>-0.00032754629629629453</v>
      </c>
      <c r="T152" s="2">
        <v>0.0002766203703703704</v>
      </c>
    </row>
    <row r="153" spans="1:19" ht="18">
      <c r="A153" s="28">
        <v>4</v>
      </c>
      <c r="B153" s="28">
        <v>1</v>
      </c>
      <c r="C153" s="68">
        <v>137</v>
      </c>
      <c r="D153" s="55" t="s">
        <v>95</v>
      </c>
      <c r="E153" s="38" t="s">
        <v>104</v>
      </c>
      <c r="F153" s="28">
        <v>1983</v>
      </c>
      <c r="G153" s="39" t="s">
        <v>44</v>
      </c>
      <c r="H153" s="70" t="s">
        <v>45</v>
      </c>
      <c r="I153" s="38" t="s">
        <v>103</v>
      </c>
      <c r="J153" s="4">
        <v>0.024363425925925927</v>
      </c>
      <c r="K153" s="33">
        <f aca="true" t="shared" si="10" ref="K153:K163">J153</f>
        <v>0.024363425925925927</v>
      </c>
      <c r="L153" s="34">
        <v>1</v>
      </c>
      <c r="M153" s="34">
        <v>0</v>
      </c>
      <c r="N153" s="34">
        <v>2</v>
      </c>
      <c r="O153" s="34">
        <v>1</v>
      </c>
      <c r="P153" s="35">
        <f t="shared" si="7"/>
        <v>4</v>
      </c>
      <c r="Q153" s="36">
        <f t="shared" si="9"/>
        <v>0.0016122685185185198</v>
      </c>
      <c r="R153" s="1">
        <v>0.019033564814814816</v>
      </c>
      <c r="S153" s="37">
        <f t="shared" si="8"/>
        <v>0</v>
      </c>
    </row>
    <row r="154" spans="1:19" ht="18">
      <c r="A154" s="28">
        <v>5</v>
      </c>
      <c r="B154" s="28"/>
      <c r="C154" s="68">
        <v>136</v>
      </c>
      <c r="D154" s="55" t="s">
        <v>95</v>
      </c>
      <c r="E154" s="38" t="s">
        <v>105</v>
      </c>
      <c r="F154" s="28">
        <v>1982</v>
      </c>
      <c r="G154" s="39" t="s">
        <v>44</v>
      </c>
      <c r="H154" s="70" t="s">
        <v>100</v>
      </c>
      <c r="I154" s="38" t="s">
        <v>106</v>
      </c>
      <c r="J154" s="4">
        <v>0.02439236111111111</v>
      </c>
      <c r="K154" s="33">
        <f t="shared" si="10"/>
        <v>0.02439236111111111</v>
      </c>
      <c r="L154" s="34">
        <v>0</v>
      </c>
      <c r="M154" s="34">
        <v>1</v>
      </c>
      <c r="N154" s="34">
        <v>1</v>
      </c>
      <c r="O154" s="34">
        <v>1</v>
      </c>
      <c r="P154" s="35">
        <f t="shared" si="7"/>
        <v>3</v>
      </c>
      <c r="Q154" s="36">
        <f t="shared" si="9"/>
        <v>0.0016412037037037037</v>
      </c>
      <c r="R154" s="1">
        <v>0.018952546296296297</v>
      </c>
      <c r="S154" s="37">
        <f t="shared" si="8"/>
        <v>-8.101851851851846E-05</v>
      </c>
    </row>
    <row r="155" spans="1:19" ht="18">
      <c r="A155" s="28">
        <v>6</v>
      </c>
      <c r="B155" s="28"/>
      <c r="C155" s="68">
        <v>102</v>
      </c>
      <c r="D155" s="55" t="s">
        <v>95</v>
      </c>
      <c r="E155" t="s">
        <v>107</v>
      </c>
      <c r="F155" s="31">
        <v>1984</v>
      </c>
      <c r="G155" s="31" t="s">
        <v>97</v>
      </c>
      <c r="H155" t="s">
        <v>41</v>
      </c>
      <c r="I155" t="s">
        <v>108</v>
      </c>
      <c r="J155" s="4">
        <v>0.024690972222222222</v>
      </c>
      <c r="K155" s="33">
        <f t="shared" si="10"/>
        <v>0.024690972222222222</v>
      </c>
      <c r="L155" s="34">
        <v>1</v>
      </c>
      <c r="M155" s="34">
        <v>0</v>
      </c>
      <c r="N155" s="34">
        <v>1</v>
      </c>
      <c r="O155" s="34">
        <v>1</v>
      </c>
      <c r="P155" s="35">
        <f t="shared" si="7"/>
        <v>3</v>
      </c>
      <c r="Q155" s="36">
        <f t="shared" si="9"/>
        <v>0.0019398148148148144</v>
      </c>
      <c r="R155" s="1">
        <v>0.01926273148148148</v>
      </c>
      <c r="S155" s="37">
        <f t="shared" si="8"/>
        <v>0.00022916666666666571</v>
      </c>
    </row>
    <row r="156" spans="1:19" ht="18">
      <c r="A156" s="28">
        <v>7</v>
      </c>
      <c r="B156" s="28">
        <v>1</v>
      </c>
      <c r="C156" s="68">
        <v>101</v>
      </c>
      <c r="D156" s="55" t="s">
        <v>95</v>
      </c>
      <c r="E156" s="3" t="s">
        <v>109</v>
      </c>
      <c r="F156" s="71">
        <v>1985</v>
      </c>
      <c r="G156" s="71" t="s">
        <v>40</v>
      </c>
      <c r="H156" s="3" t="s">
        <v>41</v>
      </c>
      <c r="I156" s="3" t="s">
        <v>110</v>
      </c>
      <c r="J156" s="4">
        <v>0.025502314814814814</v>
      </c>
      <c r="K156" s="33">
        <f t="shared" si="10"/>
        <v>0.025502314814814814</v>
      </c>
      <c r="L156" s="34">
        <v>2</v>
      </c>
      <c r="M156" s="34">
        <v>4</v>
      </c>
      <c r="N156" s="34">
        <v>2</v>
      </c>
      <c r="O156" s="34">
        <v>1</v>
      </c>
      <c r="P156" s="35">
        <f t="shared" si="7"/>
        <v>9</v>
      </c>
      <c r="Q156" s="36">
        <f t="shared" si="9"/>
        <v>0.002751157407407407</v>
      </c>
      <c r="R156" s="1">
        <v>0.01870601851851852</v>
      </c>
      <c r="S156" s="37">
        <f t="shared" si="8"/>
        <v>-0.00032754629629629453</v>
      </c>
    </row>
    <row r="157" spans="1:19" ht="18">
      <c r="A157" s="28">
        <v>8</v>
      </c>
      <c r="B157" s="28">
        <v>1</v>
      </c>
      <c r="C157" s="68">
        <v>103</v>
      </c>
      <c r="D157" s="55" t="s">
        <v>95</v>
      </c>
      <c r="E157" t="s">
        <v>111</v>
      </c>
      <c r="F157" s="31">
        <v>1988</v>
      </c>
      <c r="G157" s="31" t="s">
        <v>53</v>
      </c>
      <c r="H157" t="s">
        <v>41</v>
      </c>
      <c r="I157" t="s">
        <v>112</v>
      </c>
      <c r="J157" s="4">
        <v>0.025502314814814814</v>
      </c>
      <c r="K157" s="33">
        <f t="shared" si="10"/>
        <v>0.025502314814814814</v>
      </c>
      <c r="L157" s="34">
        <v>1</v>
      </c>
      <c r="M157" s="34">
        <v>1</v>
      </c>
      <c r="N157" s="34">
        <v>2</v>
      </c>
      <c r="O157" s="34">
        <v>1</v>
      </c>
      <c r="P157" s="35">
        <f t="shared" si="7"/>
        <v>5</v>
      </c>
      <c r="Q157" s="36">
        <f t="shared" si="9"/>
        <v>0.002751157407407407</v>
      </c>
      <c r="R157" s="1">
        <v>0.019364583333333334</v>
      </c>
      <c r="S157" s="37">
        <f t="shared" si="8"/>
        <v>0.0003310185185185187</v>
      </c>
    </row>
    <row r="158" spans="1:19" ht="18">
      <c r="A158" s="28">
        <v>9</v>
      </c>
      <c r="B158" s="28">
        <v>1</v>
      </c>
      <c r="C158" s="68">
        <v>104</v>
      </c>
      <c r="D158" s="55" t="s">
        <v>95</v>
      </c>
      <c r="E158" t="s">
        <v>113</v>
      </c>
      <c r="F158" s="31">
        <v>1981</v>
      </c>
      <c r="G158" s="31" t="s">
        <v>40</v>
      </c>
      <c r="H158" t="s">
        <v>41</v>
      </c>
      <c r="I158" t="s">
        <v>114</v>
      </c>
      <c r="J158" s="4">
        <v>0.026913194444444444</v>
      </c>
      <c r="K158" s="33">
        <f t="shared" si="10"/>
        <v>0.026913194444444444</v>
      </c>
      <c r="L158" s="34">
        <v>2</v>
      </c>
      <c r="M158" s="34">
        <v>2</v>
      </c>
      <c r="N158" s="34">
        <v>0</v>
      </c>
      <c r="O158" s="34">
        <v>1</v>
      </c>
      <c r="P158" s="35">
        <f t="shared" si="7"/>
        <v>5</v>
      </c>
      <c r="Q158" s="36">
        <f t="shared" si="9"/>
        <v>0.004162037037037037</v>
      </c>
      <c r="R158" s="1">
        <v>0.020180555555555556</v>
      </c>
      <c r="S158" s="37">
        <f t="shared" si="8"/>
        <v>0.00114699074074074</v>
      </c>
    </row>
    <row r="159" spans="1:19" ht="18">
      <c r="A159" s="28">
        <v>10</v>
      </c>
      <c r="B159" s="28">
        <v>1</v>
      </c>
      <c r="C159" s="68">
        <v>105</v>
      </c>
      <c r="D159" s="55" t="s">
        <v>95</v>
      </c>
      <c r="E159" t="s">
        <v>115</v>
      </c>
      <c r="F159" s="31">
        <v>1989</v>
      </c>
      <c r="G159" s="31" t="s">
        <v>40</v>
      </c>
      <c r="H159" t="s">
        <v>41</v>
      </c>
      <c r="I159" t="s">
        <v>70</v>
      </c>
      <c r="J159" s="4">
        <v>0.028582175925925924</v>
      </c>
      <c r="K159" s="33">
        <f t="shared" si="10"/>
        <v>0.028582175925925924</v>
      </c>
      <c r="L159" s="34">
        <v>1</v>
      </c>
      <c r="M159" s="34">
        <v>2</v>
      </c>
      <c r="N159" s="34">
        <v>2</v>
      </c>
      <c r="O159" s="34">
        <v>2</v>
      </c>
      <c r="P159" s="35">
        <f t="shared" si="7"/>
        <v>7</v>
      </c>
      <c r="Q159" s="36">
        <f t="shared" si="9"/>
        <v>0.005831018518518517</v>
      </c>
      <c r="R159" s="1">
        <v>0.020283564814814813</v>
      </c>
      <c r="S159" s="37">
        <f t="shared" si="8"/>
        <v>0.0012499999999999976</v>
      </c>
    </row>
    <row r="160" spans="1:19" ht="18">
      <c r="A160" s="28">
        <v>11</v>
      </c>
      <c r="B160" s="28">
        <v>1</v>
      </c>
      <c r="C160" s="68">
        <v>107</v>
      </c>
      <c r="D160" s="55" t="s">
        <v>95</v>
      </c>
      <c r="E160" t="s">
        <v>116</v>
      </c>
      <c r="F160" s="31">
        <v>1982</v>
      </c>
      <c r="G160" s="31" t="s">
        <v>40</v>
      </c>
      <c r="H160" t="s">
        <v>50</v>
      </c>
      <c r="I160" t="s">
        <v>51</v>
      </c>
      <c r="J160" s="4">
        <v>0.028914351851851854</v>
      </c>
      <c r="K160" s="33">
        <f t="shared" si="10"/>
        <v>0.028914351851851854</v>
      </c>
      <c r="L160" s="34">
        <v>2</v>
      </c>
      <c r="M160" s="34">
        <v>1</v>
      </c>
      <c r="N160" s="34">
        <v>2</v>
      </c>
      <c r="O160" s="34">
        <v>2</v>
      </c>
      <c r="P160" s="35">
        <f t="shared" si="7"/>
        <v>7</v>
      </c>
      <c r="Q160" s="36">
        <f t="shared" si="9"/>
        <v>0.006163194444444447</v>
      </c>
      <c r="R160" s="1">
        <v>0.02064699074074074</v>
      </c>
      <c r="S160" s="37">
        <f t="shared" si="8"/>
        <v>0.0016134259259259244</v>
      </c>
    </row>
    <row r="161" spans="1:19" ht="18">
      <c r="A161" s="28">
        <v>12</v>
      </c>
      <c r="B161" s="28">
        <v>1</v>
      </c>
      <c r="C161" s="68">
        <v>111</v>
      </c>
      <c r="D161" s="55" t="s">
        <v>95</v>
      </c>
      <c r="E161" t="s">
        <v>117</v>
      </c>
      <c r="F161" s="31">
        <v>1989</v>
      </c>
      <c r="G161" s="31" t="s">
        <v>53</v>
      </c>
      <c r="H161" t="s">
        <v>41</v>
      </c>
      <c r="I161" t="s">
        <v>68</v>
      </c>
      <c r="J161" s="4">
        <v>0.029813657407407407</v>
      </c>
      <c r="K161" s="33">
        <f t="shared" si="10"/>
        <v>0.029813657407407407</v>
      </c>
      <c r="L161" s="34">
        <v>5</v>
      </c>
      <c r="M161" s="34">
        <v>2</v>
      </c>
      <c r="N161" s="34">
        <v>0</v>
      </c>
      <c r="O161" s="34">
        <v>1</v>
      </c>
      <c r="P161" s="35">
        <f t="shared" si="7"/>
        <v>8</v>
      </c>
      <c r="Q161" s="36">
        <f t="shared" si="9"/>
        <v>0.007062499999999999</v>
      </c>
      <c r="R161" s="1">
        <v>0.021431712962962965</v>
      </c>
      <c r="S161" s="37">
        <f t="shared" si="8"/>
        <v>0.0023981481481481493</v>
      </c>
    </row>
    <row r="162" spans="1:19" ht="18">
      <c r="A162" s="28">
        <v>13</v>
      </c>
      <c r="B162" s="28">
        <v>1</v>
      </c>
      <c r="C162" s="68">
        <v>112</v>
      </c>
      <c r="D162" s="55" t="s">
        <v>95</v>
      </c>
      <c r="E162" t="s">
        <v>118</v>
      </c>
      <c r="F162" s="31">
        <v>1975</v>
      </c>
      <c r="G162" s="31" t="s">
        <v>40</v>
      </c>
      <c r="H162" t="s">
        <v>41</v>
      </c>
      <c r="I162" t="s">
        <v>106</v>
      </c>
      <c r="J162" s="4">
        <v>0.031180555555555555</v>
      </c>
      <c r="K162" s="33">
        <f t="shared" si="10"/>
        <v>0.031180555555555555</v>
      </c>
      <c r="L162" s="34">
        <v>0</v>
      </c>
      <c r="M162" s="34">
        <v>3</v>
      </c>
      <c r="N162" s="34">
        <v>4</v>
      </c>
      <c r="O162" s="34">
        <v>1</v>
      </c>
      <c r="P162" s="35">
        <f t="shared" si="7"/>
        <v>8</v>
      </c>
      <c r="Q162" s="36">
        <f t="shared" si="9"/>
        <v>0.008429398148148148</v>
      </c>
      <c r="R162" s="1">
        <v>0.021454861111111112</v>
      </c>
      <c r="S162" s="37">
        <f t="shared" si="8"/>
        <v>0.0024212962962962964</v>
      </c>
    </row>
    <row r="163" spans="1:19" ht="18">
      <c r="A163" s="28">
        <v>14</v>
      </c>
      <c r="B163" s="28">
        <v>1</v>
      </c>
      <c r="C163" s="68">
        <v>113</v>
      </c>
      <c r="D163" s="55" t="s">
        <v>95</v>
      </c>
      <c r="E163" t="s">
        <v>119</v>
      </c>
      <c r="F163" s="31">
        <v>1987</v>
      </c>
      <c r="G163" s="31" t="s">
        <v>53</v>
      </c>
      <c r="H163" t="s">
        <v>41</v>
      </c>
      <c r="I163" t="s">
        <v>68</v>
      </c>
      <c r="J163" s="4">
        <v>0.03119328703703704</v>
      </c>
      <c r="K163" s="33">
        <f t="shared" si="10"/>
        <v>0.03119328703703704</v>
      </c>
      <c r="L163" s="34">
        <v>4</v>
      </c>
      <c r="M163" s="34">
        <v>2</v>
      </c>
      <c r="N163" s="34">
        <v>2</v>
      </c>
      <c r="O163" s="34">
        <v>2</v>
      </c>
      <c r="P163" s="35">
        <f t="shared" si="7"/>
        <v>10</v>
      </c>
      <c r="Q163" s="36">
        <f t="shared" si="9"/>
        <v>0.008442129629629633</v>
      </c>
      <c r="R163" s="1">
        <v>0.021684027777777778</v>
      </c>
      <c r="S163" s="37">
        <f t="shared" si="8"/>
        <v>0.002650462962962962</v>
      </c>
    </row>
    <row r="164" spans="1:20" ht="18">
      <c r="A164" s="28">
        <v>15</v>
      </c>
      <c r="B164" s="28">
        <v>1</v>
      </c>
      <c r="C164" s="68">
        <v>129</v>
      </c>
      <c r="D164" s="55" t="s">
        <v>95</v>
      </c>
      <c r="E164" t="s">
        <v>120</v>
      </c>
      <c r="F164" s="31">
        <v>1987</v>
      </c>
      <c r="G164" s="31" t="s">
        <v>53</v>
      </c>
      <c r="H164" t="s">
        <v>121</v>
      </c>
      <c r="I164" t="s">
        <v>122</v>
      </c>
      <c r="J164" s="4">
        <v>0.03268402777777778</v>
      </c>
      <c r="K164" s="33">
        <f>J164+T164</f>
        <v>0.03487847222222222</v>
      </c>
      <c r="L164" s="34">
        <v>2</v>
      </c>
      <c r="M164" s="34">
        <v>3</v>
      </c>
      <c r="N164" s="34">
        <v>2</v>
      </c>
      <c r="O164" s="34">
        <v>2</v>
      </c>
      <c r="P164" s="35">
        <f t="shared" si="7"/>
        <v>9</v>
      </c>
      <c r="Q164" s="36">
        <f t="shared" si="9"/>
        <v>0.012127314814814813</v>
      </c>
      <c r="R164" s="1">
        <v>0.02437268518518518</v>
      </c>
      <c r="S164" s="37">
        <f t="shared" si="8"/>
        <v>0.005339120370370366</v>
      </c>
      <c r="T164" s="2">
        <v>0.0021944444444444446</v>
      </c>
    </row>
    <row r="165" spans="1:19" ht="18">
      <c r="A165" s="28"/>
      <c r="B165" s="28">
        <v>1</v>
      </c>
      <c r="C165" s="68">
        <v>114</v>
      </c>
      <c r="D165" s="55" t="s">
        <v>95</v>
      </c>
      <c r="E165" t="s">
        <v>123</v>
      </c>
      <c r="F165" s="31">
        <v>1971</v>
      </c>
      <c r="G165" s="31" t="s">
        <v>40</v>
      </c>
      <c r="H165" t="s">
        <v>41</v>
      </c>
      <c r="I165" t="s">
        <v>106</v>
      </c>
      <c r="J165" t="s">
        <v>124</v>
      </c>
      <c r="K165" s="33" t="str">
        <f>J165</f>
        <v>          </v>
      </c>
      <c r="L165" s="34"/>
      <c r="M165" s="34"/>
      <c r="N165" s="34"/>
      <c r="O165" s="34"/>
      <c r="P165" s="35"/>
      <c r="Q165" s="36"/>
      <c r="R165" s="1">
        <v>0.021723379629629627</v>
      </c>
      <c r="S165" s="37">
        <f t="shared" si="8"/>
        <v>0.0026898148148148115</v>
      </c>
    </row>
    <row r="166" spans="1:20" ht="18">
      <c r="A166" s="28"/>
      <c r="B166" s="28">
        <v>1</v>
      </c>
      <c r="C166" s="68">
        <v>130</v>
      </c>
      <c r="D166" s="55" t="s">
        <v>95</v>
      </c>
      <c r="E166" t="s">
        <v>125</v>
      </c>
      <c r="F166" s="31">
        <v>1987</v>
      </c>
      <c r="G166" s="31" t="s">
        <v>53</v>
      </c>
      <c r="H166" t="s">
        <v>41</v>
      </c>
      <c r="I166" t="s">
        <v>106</v>
      </c>
      <c r="J166" t="s">
        <v>124</v>
      </c>
      <c r="K166" s="33"/>
      <c r="L166" s="34"/>
      <c r="M166" s="34"/>
      <c r="N166" s="34"/>
      <c r="O166" s="34"/>
      <c r="P166" s="35"/>
      <c r="Q166" s="36"/>
      <c r="R166" s="1">
        <v>0.02471527777777778</v>
      </c>
      <c r="S166" s="37">
        <f t="shared" si="8"/>
        <v>0.005681712962962965</v>
      </c>
      <c r="T166" s="2">
        <v>0.002537037037037037</v>
      </c>
    </row>
    <row r="167" spans="1:19" ht="18">
      <c r="A167" s="28"/>
      <c r="B167" s="28"/>
      <c r="C167" s="68"/>
      <c r="D167" s="55"/>
      <c r="F167" s="31"/>
      <c r="G167" s="31"/>
      <c r="J167"/>
      <c r="K167" s="33"/>
      <c r="L167" s="44"/>
      <c r="M167" s="44"/>
      <c r="N167" s="44"/>
      <c r="O167" s="44"/>
      <c r="P167" s="45"/>
      <c r="Q167" s="72"/>
      <c r="S167" s="47"/>
    </row>
    <row r="168" spans="1:19" ht="18">
      <c r="A168" s="28"/>
      <c r="B168" s="28"/>
      <c r="C168" s="68"/>
      <c r="D168" s="55"/>
      <c r="F168" s="31"/>
      <c r="G168" s="31"/>
      <c r="J168"/>
      <c r="K168" s="33"/>
      <c r="L168" s="44"/>
      <c r="M168" s="44"/>
      <c r="N168" s="44"/>
      <c r="O168" s="44"/>
      <c r="P168" s="45"/>
      <c r="Q168" s="72"/>
      <c r="S168" s="47"/>
    </row>
    <row r="169" spans="1:19" ht="18">
      <c r="A169" s="28"/>
      <c r="B169" s="28"/>
      <c r="C169" s="68"/>
      <c r="D169" s="55"/>
      <c r="F169" s="31"/>
      <c r="G169" s="31"/>
      <c r="J169"/>
      <c r="K169" s="33"/>
      <c r="L169" s="44"/>
      <c r="M169" s="44"/>
      <c r="N169" s="44"/>
      <c r="O169" s="44"/>
      <c r="P169" s="45"/>
      <c r="Q169" s="72"/>
      <c r="S169" s="47"/>
    </row>
    <row r="170" spans="1:17" ht="15">
      <c r="A170" s="38"/>
      <c r="B170" s="28"/>
      <c r="C170" s="48" t="s">
        <v>71</v>
      </c>
      <c r="D170" s="48"/>
      <c r="E170" s="38"/>
      <c r="F170" s="84" t="s">
        <v>126</v>
      </c>
      <c r="G170" s="84"/>
      <c r="H170" s="38"/>
      <c r="I170" s="38"/>
      <c r="J170" s="49"/>
      <c r="K170" s="50"/>
      <c r="L170" s="8"/>
      <c r="M170" s="8"/>
      <c r="N170" s="8"/>
      <c r="O170" s="8"/>
      <c r="P170" s="45"/>
      <c r="Q170" s="47"/>
    </row>
    <row r="171" spans="1:17" ht="15">
      <c r="A171" s="38"/>
      <c r="B171" s="28"/>
      <c r="C171" s="48" t="s">
        <v>72</v>
      </c>
      <c r="D171" s="48"/>
      <c r="E171" s="38"/>
      <c r="F171" s="51"/>
      <c r="G171" s="38"/>
      <c r="H171" s="38"/>
      <c r="I171" s="38"/>
      <c r="J171" s="49"/>
      <c r="K171" s="50"/>
      <c r="L171" s="8"/>
      <c r="M171" s="8"/>
      <c r="N171" s="8"/>
      <c r="O171" s="8"/>
      <c r="P171" s="45"/>
      <c r="Q171" s="47"/>
    </row>
    <row r="172" spans="1:17" ht="15">
      <c r="A172" s="38"/>
      <c r="B172" s="28"/>
      <c r="C172" s="48" t="s">
        <v>73</v>
      </c>
      <c r="D172" s="48"/>
      <c r="E172" s="38"/>
      <c r="F172" s="52"/>
      <c r="G172" s="38"/>
      <c r="H172" s="38"/>
      <c r="I172" s="38"/>
      <c r="J172" s="49"/>
      <c r="K172" s="50"/>
      <c r="L172" s="8"/>
      <c r="M172" s="8"/>
      <c r="N172" s="8"/>
      <c r="O172" s="8"/>
      <c r="P172" s="45"/>
      <c r="Q172" s="47"/>
    </row>
    <row r="173" spans="1:17" ht="15">
      <c r="A173" s="38"/>
      <c r="B173" s="38"/>
      <c r="C173" s="48" t="s">
        <v>74</v>
      </c>
      <c r="D173" s="48"/>
      <c r="E173" s="38"/>
      <c r="F173" s="51" t="s">
        <v>7</v>
      </c>
      <c r="G173" s="38"/>
      <c r="H173" s="38"/>
      <c r="I173" s="38"/>
      <c r="J173" s="49"/>
      <c r="K173" s="50"/>
      <c r="L173" s="8"/>
      <c r="M173" s="8"/>
      <c r="N173" s="8"/>
      <c r="O173" s="8"/>
      <c r="P173" s="45"/>
      <c r="Q173" s="47"/>
    </row>
    <row r="174" spans="1:17" ht="15">
      <c r="A174" s="38"/>
      <c r="B174" s="38"/>
      <c r="C174" s="48"/>
      <c r="D174" s="48"/>
      <c r="E174" s="38"/>
      <c r="F174" s="51"/>
      <c r="G174" s="38"/>
      <c r="H174" s="38"/>
      <c r="I174" s="38"/>
      <c r="J174" s="49"/>
      <c r="K174" s="50"/>
      <c r="L174" s="8"/>
      <c r="M174" s="8"/>
      <c r="N174" s="8"/>
      <c r="O174" s="8"/>
      <c r="P174" s="45"/>
      <c r="Q174" s="47"/>
    </row>
    <row r="175" spans="1:17" ht="18">
      <c r="A175" s="54"/>
      <c r="B175" s="54"/>
      <c r="C175" s="10"/>
      <c r="D175" s="55"/>
      <c r="E175" s="38"/>
      <c r="F175" s="28"/>
      <c r="G175" s="39"/>
      <c r="H175" s="39"/>
      <c r="I175" s="39"/>
      <c r="J175" s="8"/>
      <c r="K175" s="43"/>
      <c r="L175" s="62"/>
      <c r="M175" s="62"/>
      <c r="N175" s="62"/>
      <c r="O175" s="62"/>
      <c r="P175" s="45"/>
      <c r="Q175" s="47"/>
    </row>
    <row r="176" spans="1:17" ht="14.25">
      <c r="A176" s="38"/>
      <c r="B176" s="38"/>
      <c r="C176" s="53" t="s">
        <v>75</v>
      </c>
      <c r="D176" s="53"/>
      <c r="E176" s="7"/>
      <c r="F176" s="7"/>
      <c r="G176" s="7"/>
      <c r="H176" s="7"/>
      <c r="I176" s="7"/>
      <c r="J176" s="8"/>
      <c r="K176" s="8"/>
      <c r="L176" s="8"/>
      <c r="M176" s="8"/>
      <c r="N176" s="8"/>
      <c r="O176" s="8"/>
      <c r="P176" s="45"/>
      <c r="Q176" s="47"/>
    </row>
    <row r="177" spans="1:17" ht="14.25">
      <c r="A177" s="38"/>
      <c r="B177" s="38"/>
      <c r="C177" s="53" t="s">
        <v>127</v>
      </c>
      <c r="D177" s="53"/>
      <c r="E177" s="7"/>
      <c r="F177" s="7"/>
      <c r="G177" s="7"/>
      <c r="H177" s="7"/>
      <c r="I177" s="7"/>
      <c r="J177" s="8"/>
      <c r="K177" s="8"/>
      <c r="L177" s="8"/>
      <c r="M177" s="8"/>
      <c r="N177" s="8"/>
      <c r="O177" s="8"/>
      <c r="P177" s="45"/>
      <c r="Q177" s="47"/>
    </row>
    <row r="178" spans="1:17" ht="14.25">
      <c r="A178" s="38"/>
      <c r="B178" s="38"/>
      <c r="C178" s="7"/>
      <c r="D178" s="6"/>
      <c r="E178" s="7"/>
      <c r="F178" s="7"/>
      <c r="G178" s="7"/>
      <c r="H178" s="7"/>
      <c r="I178" s="7"/>
      <c r="J178" s="8"/>
      <c r="K178" s="8"/>
      <c r="L178" s="8"/>
      <c r="M178" s="8"/>
      <c r="N178" s="8"/>
      <c r="O178" s="8"/>
      <c r="P178" s="45"/>
      <c r="Q178" s="47"/>
    </row>
    <row r="179" spans="1:17" ht="14.25">
      <c r="A179" s="38"/>
      <c r="B179" s="38"/>
      <c r="C179" s="53" t="s">
        <v>77</v>
      </c>
      <c r="D179" s="53"/>
      <c r="E179" s="7"/>
      <c r="F179" s="7"/>
      <c r="G179" s="7"/>
      <c r="H179" s="7"/>
      <c r="I179" s="7"/>
      <c r="J179" s="8"/>
      <c r="K179" s="8"/>
      <c r="L179" s="8"/>
      <c r="M179" s="8"/>
      <c r="N179" s="8"/>
      <c r="O179" s="8"/>
      <c r="P179" s="45"/>
      <c r="Q179" s="47"/>
    </row>
    <row r="180" spans="1:17" ht="14.25">
      <c r="A180" s="38"/>
      <c r="B180" s="38"/>
      <c r="C180" s="53" t="s">
        <v>128</v>
      </c>
      <c r="D180" s="53"/>
      <c r="E180" s="7"/>
      <c r="F180" s="7"/>
      <c r="G180" s="7"/>
      <c r="H180" s="7"/>
      <c r="I180" s="7"/>
      <c r="J180" s="8"/>
      <c r="K180" s="8"/>
      <c r="L180" s="8"/>
      <c r="M180" s="8"/>
      <c r="N180" s="8"/>
      <c r="O180" s="8"/>
      <c r="P180" s="45"/>
      <c r="Q180" s="47"/>
    </row>
    <row r="181" spans="1:19" ht="18">
      <c r="A181" s="28"/>
      <c r="B181" s="28"/>
      <c r="C181" s="68"/>
      <c r="D181" s="55"/>
      <c r="F181" s="31"/>
      <c r="G181" s="31"/>
      <c r="J181"/>
      <c r="K181" s="33"/>
      <c r="L181" s="44"/>
      <c r="M181" s="44"/>
      <c r="N181" s="44"/>
      <c r="O181" s="44"/>
      <c r="P181" s="45"/>
      <c r="Q181" s="72"/>
      <c r="S181" s="47"/>
    </row>
    <row r="182" spans="1:19" ht="18">
      <c r="A182" s="28"/>
      <c r="B182" s="28"/>
      <c r="C182" s="68"/>
      <c r="D182" s="55"/>
      <c r="F182" s="31"/>
      <c r="G182" s="31"/>
      <c r="J182"/>
      <c r="K182" s="33"/>
      <c r="L182" s="44"/>
      <c r="M182" s="44"/>
      <c r="N182" s="44"/>
      <c r="O182" s="44"/>
      <c r="P182" s="45"/>
      <c r="Q182" s="72"/>
      <c r="S182" s="47"/>
    </row>
    <row r="183" spans="1:19" ht="18">
      <c r="A183" s="28"/>
      <c r="B183" s="28"/>
      <c r="C183" s="68"/>
      <c r="D183" s="55"/>
      <c r="F183" s="31"/>
      <c r="G183" s="31"/>
      <c r="J183"/>
      <c r="K183" s="33"/>
      <c r="L183" s="44"/>
      <c r="M183" s="44"/>
      <c r="N183" s="44"/>
      <c r="O183" s="44"/>
      <c r="P183" s="45"/>
      <c r="Q183" s="72"/>
      <c r="S183" s="47"/>
    </row>
    <row r="184" spans="1:19" ht="18">
      <c r="A184" s="28"/>
      <c r="B184" s="28"/>
      <c r="C184" s="68"/>
      <c r="D184" s="55"/>
      <c r="F184" s="31"/>
      <c r="G184" s="31"/>
      <c r="J184"/>
      <c r="K184" s="33"/>
      <c r="L184" s="44"/>
      <c r="M184" s="44"/>
      <c r="N184" s="44"/>
      <c r="O184" s="44"/>
      <c r="P184" s="45"/>
      <c r="Q184" s="72"/>
      <c r="S184" s="47"/>
    </row>
    <row r="185" spans="1:19" ht="18">
      <c r="A185" s="28"/>
      <c r="B185" s="28"/>
      <c r="C185" s="68"/>
      <c r="D185" s="55"/>
      <c r="F185" s="31"/>
      <c r="G185" s="31"/>
      <c r="J185"/>
      <c r="K185" s="33"/>
      <c r="L185" s="44"/>
      <c r="M185" s="44"/>
      <c r="N185" s="44"/>
      <c r="O185" s="44"/>
      <c r="P185" s="45"/>
      <c r="Q185" s="72"/>
      <c r="S185" s="47"/>
    </row>
    <row r="186" spans="1:19" ht="18">
      <c r="A186" s="28"/>
      <c r="B186" s="28"/>
      <c r="C186" s="68"/>
      <c r="D186" s="55"/>
      <c r="F186" s="31"/>
      <c r="G186" s="31"/>
      <c r="J186"/>
      <c r="K186" s="33"/>
      <c r="L186" s="44"/>
      <c r="M186" s="44"/>
      <c r="N186" s="44"/>
      <c r="O186" s="44"/>
      <c r="P186" s="45"/>
      <c r="Q186" s="72"/>
      <c r="S186" s="47"/>
    </row>
    <row r="187" spans="1:19" ht="18">
      <c r="A187" s="28"/>
      <c r="B187" s="28"/>
      <c r="C187" s="68"/>
      <c r="D187" s="55"/>
      <c r="F187" s="31"/>
      <c r="G187" s="31"/>
      <c r="J187"/>
      <c r="K187" s="33"/>
      <c r="L187" s="44"/>
      <c r="M187" s="44"/>
      <c r="N187" s="44"/>
      <c r="O187" s="44"/>
      <c r="P187" s="45"/>
      <c r="Q187" s="72"/>
      <c r="S187" s="47"/>
    </row>
    <row r="188" spans="1:19" ht="18">
      <c r="A188" s="28"/>
      <c r="B188" s="28"/>
      <c r="C188" s="68"/>
      <c r="D188" s="55"/>
      <c r="F188" s="31"/>
      <c r="G188" s="31"/>
      <c r="J188"/>
      <c r="K188" s="33"/>
      <c r="L188" s="44"/>
      <c r="M188" s="44"/>
      <c r="N188" s="44"/>
      <c r="O188" s="44"/>
      <c r="P188" s="45"/>
      <c r="Q188" s="72"/>
      <c r="S188" s="47"/>
    </row>
    <row r="189" spans="1:19" ht="18">
      <c r="A189" s="28"/>
      <c r="B189" s="28"/>
      <c r="C189" s="68"/>
      <c r="D189" s="55"/>
      <c r="F189" s="31"/>
      <c r="G189" s="31"/>
      <c r="J189"/>
      <c r="K189" s="33"/>
      <c r="L189" s="44"/>
      <c r="M189" s="44"/>
      <c r="N189" s="44"/>
      <c r="O189" s="44"/>
      <c r="P189" s="45"/>
      <c r="Q189" s="72"/>
      <c r="S189" s="47"/>
    </row>
    <row r="190" spans="1:19" ht="18">
      <c r="A190" s="28"/>
      <c r="B190" s="28"/>
      <c r="C190" s="68"/>
      <c r="D190" s="55"/>
      <c r="F190" s="31"/>
      <c r="G190" s="31"/>
      <c r="J190"/>
      <c r="K190" s="33"/>
      <c r="L190" s="44"/>
      <c r="M190" s="44"/>
      <c r="N190" s="44"/>
      <c r="O190" s="44"/>
      <c r="P190" s="45"/>
      <c r="Q190" s="72"/>
      <c r="S190" s="47"/>
    </row>
    <row r="191" spans="1:19" ht="18">
      <c r="A191" s="28"/>
      <c r="B191" s="28"/>
      <c r="C191" s="68"/>
      <c r="D191" s="55"/>
      <c r="F191" s="31"/>
      <c r="G191" s="31"/>
      <c r="J191"/>
      <c r="K191" s="33"/>
      <c r="L191" s="44"/>
      <c r="M191" s="44"/>
      <c r="N191" s="44"/>
      <c r="O191" s="44"/>
      <c r="P191" s="45"/>
      <c r="Q191" s="72"/>
      <c r="S191" s="47"/>
    </row>
    <row r="192" spans="1:19" ht="18">
      <c r="A192" s="28"/>
      <c r="B192" s="28"/>
      <c r="C192" s="68"/>
      <c r="D192" s="55"/>
      <c r="F192" s="31"/>
      <c r="G192" s="31"/>
      <c r="J192"/>
      <c r="K192" s="33"/>
      <c r="L192" s="44"/>
      <c r="M192" s="44"/>
      <c r="N192" s="44"/>
      <c r="O192" s="44"/>
      <c r="P192" s="45"/>
      <c r="Q192" s="72"/>
      <c r="S192" s="47"/>
    </row>
    <row r="193" spans="1:17" ht="18">
      <c r="A193" s="83" t="s">
        <v>0</v>
      </c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</row>
    <row r="194" spans="1:17" ht="18">
      <c r="A194" s="83" t="s">
        <v>1</v>
      </c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</row>
    <row r="195" spans="1:17" ht="18">
      <c r="A195" s="83" t="s">
        <v>2</v>
      </c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</row>
    <row r="196" ht="12.75">
      <c r="E196" s="4"/>
    </row>
    <row r="197" spans="1:17" ht="20.25">
      <c r="A197" s="81" t="s">
        <v>3</v>
      </c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1:17" ht="20.25">
      <c r="A198" s="81" t="s">
        <v>4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1:17" ht="20.25">
      <c r="A199" s="81" t="s">
        <v>5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1:17" ht="20.25">
      <c r="A200" s="81" t="s">
        <v>6</v>
      </c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1:17" ht="12.75">
      <c r="A201" s="6" t="s">
        <v>7</v>
      </c>
      <c r="B201" s="6"/>
      <c r="C201" s="7"/>
      <c r="D201" s="6"/>
      <c r="E201" s="4"/>
      <c r="F201" s="7"/>
      <c r="G201" s="7"/>
      <c r="H201" s="7"/>
      <c r="I201" s="7"/>
      <c r="J201" s="8"/>
      <c r="K201" s="8"/>
      <c r="L201" s="8"/>
      <c r="M201" s="8"/>
      <c r="N201" s="8"/>
      <c r="O201" s="8"/>
      <c r="P201" s="9"/>
      <c r="Q201" s="8"/>
    </row>
    <row r="202" spans="1:17" ht="18">
      <c r="A202" s="82" t="s">
        <v>8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</row>
    <row r="203" spans="1:17" ht="18">
      <c r="A203" s="82" t="s">
        <v>129</v>
      </c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</row>
    <row r="204" spans="1:17" ht="12.75">
      <c r="A204" s="6" t="s">
        <v>10</v>
      </c>
      <c r="B204" s="6"/>
      <c r="C204" s="7"/>
      <c r="D204" s="6"/>
      <c r="E204" s="4"/>
      <c r="F204" s="7"/>
      <c r="G204" s="7"/>
      <c r="H204" s="7"/>
      <c r="I204" s="7"/>
      <c r="J204" s="8"/>
      <c r="L204" s="8"/>
      <c r="M204" s="8"/>
      <c r="O204" s="8" t="s">
        <v>11</v>
      </c>
      <c r="P204" s="9"/>
      <c r="Q204" s="8"/>
    </row>
    <row r="205" spans="1:17" ht="15" customHeight="1">
      <c r="A205" s="6"/>
      <c r="B205" s="6"/>
      <c r="C205" s="7"/>
      <c r="D205" s="6"/>
      <c r="E205" s="63"/>
      <c r="F205" s="7"/>
      <c r="G205" s="7"/>
      <c r="H205" s="7"/>
      <c r="I205" s="7"/>
      <c r="J205" s="8"/>
      <c r="K205" s="8"/>
      <c r="L205" s="8"/>
      <c r="M205" s="8"/>
      <c r="N205" s="8"/>
      <c r="O205" s="8"/>
      <c r="P205" s="9"/>
      <c r="Q205" s="8"/>
    </row>
    <row r="206" spans="1:17" ht="18">
      <c r="A206" s="6" t="s">
        <v>93</v>
      </c>
      <c r="B206" s="6"/>
      <c r="C206" s="7"/>
      <c r="D206" s="6"/>
      <c r="E206" s="63"/>
      <c r="F206" s="7"/>
      <c r="G206" s="7"/>
      <c r="H206" s="7"/>
      <c r="I206" s="7"/>
      <c r="J206" s="8"/>
      <c r="K206" s="8"/>
      <c r="L206" s="8"/>
      <c r="M206" s="8"/>
      <c r="N206" s="8"/>
      <c r="O206" s="8"/>
      <c r="P206" s="9"/>
      <c r="Q206" s="8"/>
    </row>
    <row r="207" spans="1:17" ht="18">
      <c r="A207" s="6" t="s">
        <v>130</v>
      </c>
      <c r="B207" s="6"/>
      <c r="C207" s="7"/>
      <c r="D207" s="6"/>
      <c r="E207" s="63"/>
      <c r="F207" s="7"/>
      <c r="G207" s="7"/>
      <c r="H207" s="7"/>
      <c r="I207" s="7"/>
      <c r="J207" s="8"/>
      <c r="K207" s="8"/>
      <c r="L207" s="8"/>
      <c r="M207" s="8"/>
      <c r="N207" s="8"/>
      <c r="O207" s="8"/>
      <c r="P207" s="9"/>
      <c r="Q207" s="8"/>
    </row>
    <row r="208" spans="1:21" s="18" customFormat="1" ht="12.75" customHeight="1">
      <c r="A208" s="11" t="s">
        <v>14</v>
      </c>
      <c r="B208" s="12"/>
      <c r="C208" s="13" t="s">
        <v>15</v>
      </c>
      <c r="D208" s="14" t="s">
        <v>16</v>
      </c>
      <c r="E208" s="15" t="s">
        <v>17</v>
      </c>
      <c r="F208" s="15" t="s">
        <v>18</v>
      </c>
      <c r="G208" s="15" t="s">
        <v>19</v>
      </c>
      <c r="H208" s="15" t="s">
        <v>20</v>
      </c>
      <c r="I208" s="14" t="s">
        <v>21</v>
      </c>
      <c r="J208" s="16" t="s">
        <v>22</v>
      </c>
      <c r="K208" s="17" t="s">
        <v>22</v>
      </c>
      <c r="L208" s="78" t="s">
        <v>23</v>
      </c>
      <c r="M208" s="79"/>
      <c r="N208" s="79"/>
      <c r="O208" s="79"/>
      <c r="P208" s="80"/>
      <c r="Q208" s="64" t="s">
        <v>24</v>
      </c>
      <c r="R208" s="2"/>
      <c r="S208" s="2"/>
      <c r="T208" s="2"/>
      <c r="U208" s="2"/>
    </row>
    <row r="209" spans="1:21" s="18" customFormat="1" ht="12">
      <c r="A209" s="19" t="s">
        <v>25</v>
      </c>
      <c r="B209" s="20"/>
      <c r="C209" s="21" t="s">
        <v>26</v>
      </c>
      <c r="D209" s="22" t="s">
        <v>27</v>
      </c>
      <c r="E209" s="23" t="s">
        <v>28</v>
      </c>
      <c r="F209" s="23" t="s">
        <v>29</v>
      </c>
      <c r="G209" s="23" t="s">
        <v>30</v>
      </c>
      <c r="H209" s="23"/>
      <c r="I209" s="22" t="s">
        <v>31</v>
      </c>
      <c r="J209" s="24" t="s">
        <v>32</v>
      </c>
      <c r="K209" s="65" t="s">
        <v>33</v>
      </c>
      <c r="L209" s="25" t="s">
        <v>34</v>
      </c>
      <c r="M209" s="25" t="s">
        <v>34</v>
      </c>
      <c r="N209" s="25" t="s">
        <v>35</v>
      </c>
      <c r="O209" s="25" t="s">
        <v>35</v>
      </c>
      <c r="P209" s="26" t="s">
        <v>36</v>
      </c>
      <c r="Q209" s="27" t="s">
        <v>37</v>
      </c>
      <c r="R209" s="2"/>
      <c r="S209" s="2"/>
      <c r="T209" s="2"/>
      <c r="U209" s="2"/>
    </row>
    <row r="210" spans="1:21" s="18" customFormat="1" ht="11.25">
      <c r="A210" s="73"/>
      <c r="B210" s="73"/>
      <c r="C210" s="74"/>
      <c r="D210" s="74"/>
      <c r="E210" s="74"/>
      <c r="F210" s="74"/>
      <c r="G210" s="74"/>
      <c r="H210" s="74"/>
      <c r="I210" s="74"/>
      <c r="J210" s="75"/>
      <c r="K210" s="75"/>
      <c r="L210" s="75"/>
      <c r="M210" s="75"/>
      <c r="N210" s="75"/>
      <c r="O210" s="75"/>
      <c r="P210" s="75"/>
      <c r="Q210" s="75"/>
      <c r="R210" s="2"/>
      <c r="S210" s="2"/>
      <c r="T210" s="2"/>
      <c r="U210" s="2"/>
    </row>
    <row r="211" spans="1:19" ht="18">
      <c r="A211" s="28">
        <v>1</v>
      </c>
      <c r="B211" s="28">
        <v>1</v>
      </c>
      <c r="C211" s="68">
        <v>115</v>
      </c>
      <c r="D211" s="55" t="s">
        <v>131</v>
      </c>
      <c r="E211" t="s">
        <v>132</v>
      </c>
      <c r="F211" s="31">
        <v>1991</v>
      </c>
      <c r="G211" s="31" t="s">
        <v>53</v>
      </c>
      <c r="H211" t="s">
        <v>41</v>
      </c>
      <c r="I211" t="s">
        <v>48</v>
      </c>
      <c r="J211" s="4">
        <v>0.028616898148148148</v>
      </c>
      <c r="K211" s="33">
        <f>J211</f>
        <v>0.028616898148148148</v>
      </c>
      <c r="L211" s="34">
        <v>0</v>
      </c>
      <c r="M211" s="34">
        <v>1</v>
      </c>
      <c r="N211" s="34">
        <v>2</v>
      </c>
      <c r="O211" s="34">
        <v>0</v>
      </c>
      <c r="P211" s="35">
        <f aca="true" t="shared" si="11" ref="P211:P227">SUM(L211:O211)</f>
        <v>3</v>
      </c>
      <c r="Q211" s="36">
        <f>K211-$K$211</f>
        <v>0</v>
      </c>
      <c r="R211" s="1">
        <v>0.02172453703703704</v>
      </c>
      <c r="S211" s="37">
        <f aca="true" t="shared" si="12" ref="S211:S230">R211-$R$153</f>
        <v>0.002690972222222223</v>
      </c>
    </row>
    <row r="212" spans="1:19" ht="18">
      <c r="A212" s="28">
        <v>2</v>
      </c>
      <c r="B212" s="28">
        <v>1</v>
      </c>
      <c r="C212" s="68">
        <v>110</v>
      </c>
      <c r="D212" s="55" t="s">
        <v>131</v>
      </c>
      <c r="E212" t="s">
        <v>133</v>
      </c>
      <c r="F212" s="31">
        <v>1992</v>
      </c>
      <c r="G212" s="31" t="s">
        <v>53</v>
      </c>
      <c r="H212" t="s">
        <v>41</v>
      </c>
      <c r="I212" t="s">
        <v>70</v>
      </c>
      <c r="J212" s="4">
        <v>0.02867824074074074</v>
      </c>
      <c r="K212" s="33">
        <f>J212</f>
        <v>0.02867824074074074</v>
      </c>
      <c r="L212" s="34">
        <v>0</v>
      </c>
      <c r="M212" s="34">
        <v>2</v>
      </c>
      <c r="N212" s="34">
        <v>0</v>
      </c>
      <c r="O212" s="34">
        <v>3</v>
      </c>
      <c r="P212" s="35">
        <f t="shared" si="11"/>
        <v>5</v>
      </c>
      <c r="Q212" s="36">
        <f aca="true" t="shared" si="13" ref="Q212:Q227">K212-$K$211</f>
        <v>6.1342592592592E-05</v>
      </c>
      <c r="R212" s="1">
        <v>0.02132175925925926</v>
      </c>
      <c r="S212" s="37">
        <f t="shared" si="12"/>
        <v>0.0022881944444444434</v>
      </c>
    </row>
    <row r="213" spans="1:19" ht="18">
      <c r="A213" s="28">
        <v>3</v>
      </c>
      <c r="B213" s="28">
        <v>1</v>
      </c>
      <c r="C213" s="68">
        <v>106</v>
      </c>
      <c r="D213" s="55" t="s">
        <v>131</v>
      </c>
      <c r="E213" t="s">
        <v>134</v>
      </c>
      <c r="F213" s="31">
        <v>1990</v>
      </c>
      <c r="G213" s="31" t="s">
        <v>53</v>
      </c>
      <c r="H213" t="s">
        <v>41</v>
      </c>
      <c r="I213" t="s">
        <v>70</v>
      </c>
      <c r="J213" s="4">
        <v>0.02913888888888889</v>
      </c>
      <c r="K213" s="33">
        <f>J213</f>
        <v>0.02913888888888889</v>
      </c>
      <c r="L213" s="34">
        <v>2</v>
      </c>
      <c r="M213" s="34">
        <v>0</v>
      </c>
      <c r="N213" s="34">
        <v>3</v>
      </c>
      <c r="O213" s="34">
        <v>4</v>
      </c>
      <c r="P213" s="35">
        <f t="shared" si="11"/>
        <v>9</v>
      </c>
      <c r="Q213" s="36">
        <f t="shared" si="13"/>
        <v>0.000521990740740743</v>
      </c>
      <c r="R213" s="1">
        <v>0.020528935185185185</v>
      </c>
      <c r="S213" s="37">
        <f t="shared" si="12"/>
        <v>0.0014953703703703691</v>
      </c>
    </row>
    <row r="214" spans="1:19" ht="18">
      <c r="A214" s="28">
        <v>4</v>
      </c>
      <c r="B214" s="28">
        <v>1</v>
      </c>
      <c r="C214" s="68">
        <v>109</v>
      </c>
      <c r="D214" s="55" t="s">
        <v>131</v>
      </c>
      <c r="E214" t="s">
        <v>135</v>
      </c>
      <c r="F214" s="31">
        <v>1990</v>
      </c>
      <c r="G214" s="31" t="s">
        <v>53</v>
      </c>
      <c r="H214" t="s">
        <v>41</v>
      </c>
      <c r="I214" t="s">
        <v>70</v>
      </c>
      <c r="J214" s="4">
        <v>0.029276620370370366</v>
      </c>
      <c r="K214" s="33">
        <f>J214</f>
        <v>0.029276620370370366</v>
      </c>
      <c r="L214" s="34">
        <v>1</v>
      </c>
      <c r="M214" s="34">
        <v>2</v>
      </c>
      <c r="N214" s="34">
        <v>3</v>
      </c>
      <c r="O214" s="34">
        <v>3</v>
      </c>
      <c r="P214" s="35">
        <f t="shared" si="11"/>
        <v>9</v>
      </c>
      <c r="Q214" s="36">
        <f t="shared" si="13"/>
        <v>0.0006597222222222178</v>
      </c>
      <c r="R214" s="1">
        <v>0.021094907407407406</v>
      </c>
      <c r="S214" s="37">
        <f t="shared" si="12"/>
        <v>0.0020613425925925903</v>
      </c>
    </row>
    <row r="215" spans="1:19" ht="18">
      <c r="A215" s="28">
        <v>5</v>
      </c>
      <c r="B215" s="28">
        <v>2</v>
      </c>
      <c r="C215" s="68">
        <v>108</v>
      </c>
      <c r="D215" s="55" t="s">
        <v>131</v>
      </c>
      <c r="E215" t="s">
        <v>136</v>
      </c>
      <c r="F215" s="31">
        <v>1991</v>
      </c>
      <c r="G215" s="31" t="s">
        <v>53</v>
      </c>
      <c r="H215" t="s">
        <v>41</v>
      </c>
      <c r="I215" t="s">
        <v>68</v>
      </c>
      <c r="J215" s="4">
        <v>0.029809027777777775</v>
      </c>
      <c r="K215" s="33">
        <f>J215</f>
        <v>0.029809027777777775</v>
      </c>
      <c r="L215" s="34">
        <v>2</v>
      </c>
      <c r="M215" s="34">
        <v>2</v>
      </c>
      <c r="N215" s="34">
        <v>3</v>
      </c>
      <c r="O215" s="34">
        <v>2</v>
      </c>
      <c r="P215" s="35">
        <f t="shared" si="11"/>
        <v>9</v>
      </c>
      <c r="Q215" s="36">
        <f t="shared" si="13"/>
        <v>0.0011921296296296263</v>
      </c>
      <c r="R215" s="1">
        <v>0.02081712962962963</v>
      </c>
      <c r="S215" s="37">
        <f t="shared" si="12"/>
        <v>0.0017835648148148142</v>
      </c>
    </row>
    <row r="216" spans="1:20" ht="18">
      <c r="A216" s="28">
        <v>6</v>
      </c>
      <c r="B216" s="28">
        <v>2</v>
      </c>
      <c r="C216" s="68">
        <v>121</v>
      </c>
      <c r="D216" s="55" t="s">
        <v>131</v>
      </c>
      <c r="E216" t="s">
        <v>137</v>
      </c>
      <c r="F216" s="31">
        <v>1991</v>
      </c>
      <c r="G216" s="31" t="s">
        <v>53</v>
      </c>
      <c r="H216" t="s">
        <v>41</v>
      </c>
      <c r="I216" t="s">
        <v>138</v>
      </c>
      <c r="J216" s="4">
        <v>0.03022337962962963</v>
      </c>
      <c r="K216" s="33">
        <f>J216+T216</f>
        <v>0.030689814814814816</v>
      </c>
      <c r="L216" s="34">
        <v>0</v>
      </c>
      <c r="M216" s="34">
        <v>0</v>
      </c>
      <c r="N216" s="34">
        <v>2</v>
      </c>
      <c r="O216" s="34">
        <v>2</v>
      </c>
      <c r="P216" s="35">
        <f t="shared" si="11"/>
        <v>4</v>
      </c>
      <c r="Q216" s="36">
        <f t="shared" si="13"/>
        <v>0.0020729166666666674</v>
      </c>
      <c r="R216" s="1">
        <v>0.022644675925925926</v>
      </c>
      <c r="S216" s="37">
        <f t="shared" si="12"/>
        <v>0.00361111111111111</v>
      </c>
      <c r="T216" s="2">
        <v>0.0004664351851851852</v>
      </c>
    </row>
    <row r="217" spans="1:20" ht="18">
      <c r="A217" s="28">
        <v>7</v>
      </c>
      <c r="B217" s="28">
        <v>2</v>
      </c>
      <c r="C217" s="68">
        <v>118</v>
      </c>
      <c r="D217" s="55" t="s">
        <v>131</v>
      </c>
      <c r="E217" t="s">
        <v>139</v>
      </c>
      <c r="F217" s="31">
        <v>1993</v>
      </c>
      <c r="G217" s="31" t="s">
        <v>63</v>
      </c>
      <c r="H217" t="s">
        <v>41</v>
      </c>
      <c r="I217" t="s">
        <v>68</v>
      </c>
      <c r="J217" s="4">
        <v>0.030848379629629632</v>
      </c>
      <c r="K217" s="33">
        <f>J217+T217</f>
        <v>0.030944444444444448</v>
      </c>
      <c r="L217" s="34">
        <v>0</v>
      </c>
      <c r="M217" s="34">
        <v>1</v>
      </c>
      <c r="N217" s="34">
        <v>2</v>
      </c>
      <c r="O217" s="34">
        <v>2</v>
      </c>
      <c r="P217" s="35">
        <f t="shared" si="11"/>
        <v>5</v>
      </c>
      <c r="Q217" s="36">
        <f t="shared" si="13"/>
        <v>0.0023275462962962998</v>
      </c>
      <c r="R217" s="1">
        <v>0.022274305555555558</v>
      </c>
      <c r="S217" s="37">
        <f t="shared" si="12"/>
        <v>0.003240740740740742</v>
      </c>
      <c r="T217" s="2">
        <v>9.606481481481482E-05</v>
      </c>
    </row>
    <row r="218" spans="1:20" ht="18">
      <c r="A218" s="28">
        <v>8</v>
      </c>
      <c r="B218" s="28">
        <v>2</v>
      </c>
      <c r="C218" s="68">
        <v>119</v>
      </c>
      <c r="D218" s="55" t="s">
        <v>131</v>
      </c>
      <c r="E218" t="s">
        <v>140</v>
      </c>
      <c r="F218" s="31">
        <v>1992</v>
      </c>
      <c r="G218" s="31" t="s">
        <v>63</v>
      </c>
      <c r="H218" t="s">
        <v>41</v>
      </c>
      <c r="I218" t="s">
        <v>48</v>
      </c>
      <c r="J218" s="4">
        <v>0.030957175925925926</v>
      </c>
      <c r="K218" s="33">
        <f>J218+T218</f>
        <v>0.031135416666666665</v>
      </c>
      <c r="L218" s="34">
        <v>1</v>
      </c>
      <c r="M218" s="34">
        <v>2</v>
      </c>
      <c r="N218" s="34">
        <v>3</v>
      </c>
      <c r="O218" s="34">
        <v>2</v>
      </c>
      <c r="P218" s="35">
        <f t="shared" si="11"/>
        <v>8</v>
      </c>
      <c r="Q218" s="36">
        <f t="shared" si="13"/>
        <v>0.002518518518518517</v>
      </c>
      <c r="R218" s="1">
        <v>0.02235648148148148</v>
      </c>
      <c r="S218" s="37">
        <f t="shared" si="12"/>
        <v>0.003322916666666665</v>
      </c>
      <c r="T218" s="2">
        <v>0.00017824074074074075</v>
      </c>
    </row>
    <row r="219" spans="1:20" ht="18">
      <c r="A219" s="28">
        <v>9</v>
      </c>
      <c r="B219" s="28">
        <v>2</v>
      </c>
      <c r="C219" s="68">
        <v>125</v>
      </c>
      <c r="D219" s="55" t="s">
        <v>131</v>
      </c>
      <c r="E219" t="s">
        <v>141</v>
      </c>
      <c r="F219" s="31">
        <v>1991</v>
      </c>
      <c r="G219" s="31" t="s">
        <v>63</v>
      </c>
      <c r="H219" t="s">
        <v>41</v>
      </c>
      <c r="I219" t="s">
        <v>68</v>
      </c>
      <c r="J219" s="4">
        <v>0.031185185185185187</v>
      </c>
      <c r="K219" s="33">
        <f>J219+T219</f>
        <v>0.0323599537037037</v>
      </c>
      <c r="L219" s="34">
        <v>2</v>
      </c>
      <c r="M219" s="34">
        <v>4</v>
      </c>
      <c r="N219" s="34">
        <v>1</v>
      </c>
      <c r="O219" s="34">
        <v>2</v>
      </c>
      <c r="P219" s="35">
        <f t="shared" si="11"/>
        <v>9</v>
      </c>
      <c r="Q219" s="36">
        <f t="shared" si="13"/>
        <v>0.003743055555555555</v>
      </c>
      <c r="R219" s="1">
        <v>0.023353009259259257</v>
      </c>
      <c r="S219" s="37">
        <f t="shared" si="12"/>
        <v>0.004319444444444442</v>
      </c>
      <c r="T219" s="2">
        <v>0.0011747685185185186</v>
      </c>
    </row>
    <row r="220" spans="1:19" ht="18">
      <c r="A220" s="28">
        <v>10</v>
      </c>
      <c r="B220" s="28">
        <v>2</v>
      </c>
      <c r="C220" s="68">
        <v>117</v>
      </c>
      <c r="D220" s="55" t="s">
        <v>131</v>
      </c>
      <c r="E220" t="s">
        <v>142</v>
      </c>
      <c r="F220" s="31">
        <v>1993</v>
      </c>
      <c r="G220" s="31" t="s">
        <v>53</v>
      </c>
      <c r="H220" t="s">
        <v>41</v>
      </c>
      <c r="I220" t="s">
        <v>68</v>
      </c>
      <c r="J220" s="4">
        <v>0.03235995370370371</v>
      </c>
      <c r="K220" s="33">
        <f>J220</f>
        <v>0.03235995370370371</v>
      </c>
      <c r="L220" s="34">
        <v>2</v>
      </c>
      <c r="M220" s="34">
        <v>4</v>
      </c>
      <c r="N220" s="34">
        <v>2</v>
      </c>
      <c r="O220" s="34">
        <v>3</v>
      </c>
      <c r="P220" s="35">
        <f t="shared" si="11"/>
        <v>11</v>
      </c>
      <c r="Q220" s="36">
        <f t="shared" si="13"/>
        <v>0.003743055555555562</v>
      </c>
      <c r="R220" s="1">
        <v>0.022119212962962962</v>
      </c>
      <c r="S220" s="37">
        <f t="shared" si="12"/>
        <v>0.0030856481481481464</v>
      </c>
    </row>
    <row r="221" spans="1:20" ht="18">
      <c r="A221" s="28">
        <v>11</v>
      </c>
      <c r="B221" s="28">
        <v>2</v>
      </c>
      <c r="C221" s="68">
        <v>124</v>
      </c>
      <c r="D221" s="55" t="s">
        <v>131</v>
      </c>
      <c r="E221" t="s">
        <v>143</v>
      </c>
      <c r="F221" s="31">
        <v>1993</v>
      </c>
      <c r="G221" s="31" t="s">
        <v>63</v>
      </c>
      <c r="H221" t="s">
        <v>64</v>
      </c>
      <c r="I221" t="s">
        <v>144</v>
      </c>
      <c r="J221" s="4">
        <v>0.031196759259259257</v>
      </c>
      <c r="K221" s="33">
        <f>J221+T221</f>
        <v>0.03237152777777778</v>
      </c>
      <c r="L221" s="34">
        <v>0</v>
      </c>
      <c r="M221" s="34">
        <v>1</v>
      </c>
      <c r="N221" s="34">
        <v>2</v>
      </c>
      <c r="O221" s="34">
        <v>1</v>
      </c>
      <c r="P221" s="35">
        <f t="shared" si="11"/>
        <v>4</v>
      </c>
      <c r="Q221" s="36">
        <f t="shared" si="13"/>
        <v>0.0037546296296296286</v>
      </c>
      <c r="R221" s="1">
        <v>0.023353009259259257</v>
      </c>
      <c r="S221" s="37">
        <f t="shared" si="12"/>
        <v>0.004319444444444442</v>
      </c>
      <c r="T221" s="2">
        <v>0.0011747685185185186</v>
      </c>
    </row>
    <row r="222" spans="1:20" ht="18">
      <c r="A222" s="28">
        <v>12</v>
      </c>
      <c r="B222" s="28">
        <v>2</v>
      </c>
      <c r="C222" s="68">
        <v>123</v>
      </c>
      <c r="D222" s="55" t="s">
        <v>131</v>
      </c>
      <c r="E222" t="s">
        <v>145</v>
      </c>
      <c r="F222" s="31">
        <v>1991</v>
      </c>
      <c r="G222" s="31" t="s">
        <v>63</v>
      </c>
      <c r="H222" t="s">
        <v>41</v>
      </c>
      <c r="I222" t="s">
        <v>70</v>
      </c>
      <c r="J222" s="4">
        <v>0.03177314814814815</v>
      </c>
      <c r="K222" s="33">
        <f>J222+T222</f>
        <v>0.03258449074074074</v>
      </c>
      <c r="L222" s="34">
        <v>2</v>
      </c>
      <c r="M222" s="34">
        <v>0</v>
      </c>
      <c r="N222" s="34">
        <v>2</v>
      </c>
      <c r="O222" s="34">
        <v>3</v>
      </c>
      <c r="P222" s="35">
        <f t="shared" si="11"/>
        <v>7</v>
      </c>
      <c r="Q222" s="36">
        <f t="shared" si="13"/>
        <v>0.003967592592592592</v>
      </c>
      <c r="R222" s="1">
        <v>0.02298958333333333</v>
      </c>
      <c r="S222" s="37">
        <f t="shared" si="12"/>
        <v>0.003956018518518515</v>
      </c>
      <c r="T222" s="2">
        <v>0.0008113425925925927</v>
      </c>
    </row>
    <row r="223" spans="1:20" ht="18">
      <c r="A223" s="28">
        <v>13</v>
      </c>
      <c r="B223" s="28">
        <v>2</v>
      </c>
      <c r="C223" s="68">
        <v>120</v>
      </c>
      <c r="D223" s="55" t="s">
        <v>131</v>
      </c>
      <c r="E223" t="s">
        <v>146</v>
      </c>
      <c r="F223" s="31">
        <v>1991</v>
      </c>
      <c r="G223" s="31" t="s">
        <v>63</v>
      </c>
      <c r="H223" t="s">
        <v>41</v>
      </c>
      <c r="I223" t="s">
        <v>48</v>
      </c>
      <c r="J223" s="4">
        <v>0.03246527777777778</v>
      </c>
      <c r="K223" s="33">
        <f>J223+T223</f>
        <v>0.03290740740740741</v>
      </c>
      <c r="L223" s="34">
        <v>4</v>
      </c>
      <c r="M223" s="34">
        <v>2</v>
      </c>
      <c r="N223" s="34">
        <v>2</v>
      </c>
      <c r="O223" s="34">
        <v>2</v>
      </c>
      <c r="P223" s="35">
        <f t="shared" si="11"/>
        <v>10</v>
      </c>
      <c r="Q223" s="36">
        <f t="shared" si="13"/>
        <v>0.004290509259259265</v>
      </c>
      <c r="R223" s="1">
        <v>0.02262037037037037</v>
      </c>
      <c r="S223" s="37">
        <f t="shared" si="12"/>
        <v>0.003586805555555555</v>
      </c>
      <c r="T223" s="2">
        <v>0.0004421296296296296</v>
      </c>
    </row>
    <row r="224" spans="1:19" ht="18">
      <c r="A224" s="28">
        <v>14</v>
      </c>
      <c r="B224" s="28">
        <v>2</v>
      </c>
      <c r="C224" s="68">
        <v>116</v>
      </c>
      <c r="D224" s="55" t="s">
        <v>131</v>
      </c>
      <c r="E224" t="s">
        <v>147</v>
      </c>
      <c r="F224" s="31">
        <v>1992</v>
      </c>
      <c r="G224" s="31" t="s">
        <v>53</v>
      </c>
      <c r="H224" t="s">
        <v>41</v>
      </c>
      <c r="I224" t="s">
        <v>70</v>
      </c>
      <c r="J224" s="4">
        <v>0.033535879629629624</v>
      </c>
      <c r="K224" s="33">
        <f>J224</f>
        <v>0.033535879629629624</v>
      </c>
      <c r="L224" s="34">
        <v>3</v>
      </c>
      <c r="M224" s="34">
        <v>3</v>
      </c>
      <c r="N224" s="34">
        <v>4</v>
      </c>
      <c r="O224" s="34">
        <v>2</v>
      </c>
      <c r="P224" s="35">
        <f t="shared" si="11"/>
        <v>12</v>
      </c>
      <c r="Q224" s="36">
        <f t="shared" si="13"/>
        <v>0.004918981481481476</v>
      </c>
      <c r="R224" s="1">
        <v>0.021747685185185186</v>
      </c>
      <c r="S224" s="37">
        <f t="shared" si="12"/>
        <v>0.00271412037037037</v>
      </c>
    </row>
    <row r="225" spans="1:20" ht="18">
      <c r="A225" s="28">
        <v>15</v>
      </c>
      <c r="B225" s="28">
        <v>2</v>
      </c>
      <c r="C225" s="68">
        <v>128</v>
      </c>
      <c r="D225" s="55" t="s">
        <v>131</v>
      </c>
      <c r="E225" t="s">
        <v>148</v>
      </c>
      <c r="F225" s="31">
        <v>1992</v>
      </c>
      <c r="G225" s="31"/>
      <c r="H225" t="s">
        <v>50</v>
      </c>
      <c r="I225" t="s">
        <v>51</v>
      </c>
      <c r="J225" s="4">
        <v>0.03265162037037037</v>
      </c>
      <c r="K225" s="33">
        <f>J225+T225</f>
        <v>0.03462847222222223</v>
      </c>
      <c r="L225" s="34">
        <v>1</v>
      </c>
      <c r="M225" s="34">
        <v>2</v>
      </c>
      <c r="N225" s="34">
        <v>3</v>
      </c>
      <c r="O225" s="34">
        <v>2</v>
      </c>
      <c r="P225" s="35">
        <f t="shared" si="11"/>
        <v>8</v>
      </c>
      <c r="Q225" s="36">
        <f t="shared" si="13"/>
        <v>0.006011574074074079</v>
      </c>
      <c r="R225" s="1">
        <v>0.02415509259259259</v>
      </c>
      <c r="S225" s="37">
        <f t="shared" si="12"/>
        <v>0.0051215277777777735</v>
      </c>
      <c r="T225" s="2">
        <v>0.0019768518518518516</v>
      </c>
    </row>
    <row r="226" spans="1:20" ht="18">
      <c r="A226" s="28">
        <v>16</v>
      </c>
      <c r="B226" s="28">
        <v>2</v>
      </c>
      <c r="C226" s="68">
        <v>126</v>
      </c>
      <c r="D226" s="55" t="s">
        <v>131</v>
      </c>
      <c r="E226" t="s">
        <v>149</v>
      </c>
      <c r="F226" s="31">
        <v>1993</v>
      </c>
      <c r="G226" s="31" t="s">
        <v>63</v>
      </c>
      <c r="H226" t="s">
        <v>41</v>
      </c>
      <c r="I226" t="s">
        <v>68</v>
      </c>
      <c r="J226" s="4">
        <v>0.03384837962962963</v>
      </c>
      <c r="K226" s="33">
        <f>J226+T226</f>
        <v>0.035605324074074074</v>
      </c>
      <c r="L226" s="34">
        <v>2</v>
      </c>
      <c r="M226" s="34">
        <v>2</v>
      </c>
      <c r="N226" s="34">
        <v>3</v>
      </c>
      <c r="O226" s="34">
        <v>4</v>
      </c>
      <c r="P226" s="35">
        <f t="shared" si="11"/>
        <v>11</v>
      </c>
      <c r="Q226" s="36">
        <f t="shared" si="13"/>
        <v>0.006988425925925926</v>
      </c>
      <c r="R226" s="1">
        <v>0.023935185185185184</v>
      </c>
      <c r="S226" s="37">
        <f t="shared" si="12"/>
        <v>0.004901620370370369</v>
      </c>
      <c r="T226" s="2">
        <v>0.0017569444444444447</v>
      </c>
    </row>
    <row r="227" spans="1:20" ht="18">
      <c r="A227" s="28">
        <v>17</v>
      </c>
      <c r="B227" s="28">
        <v>2</v>
      </c>
      <c r="C227" s="68">
        <v>131</v>
      </c>
      <c r="D227" s="55" t="s">
        <v>131</v>
      </c>
      <c r="E227" t="s">
        <v>150</v>
      </c>
      <c r="F227" s="31">
        <v>1990</v>
      </c>
      <c r="G227" s="31" t="s">
        <v>63</v>
      </c>
      <c r="H227" t="s">
        <v>41</v>
      </c>
      <c r="I227" t="s">
        <v>70</v>
      </c>
      <c r="J227" s="4">
        <v>0.03266087962962963</v>
      </c>
      <c r="K227" s="33">
        <f>J227+T227</f>
        <v>0.03587268518518519</v>
      </c>
      <c r="L227" s="34">
        <v>1</v>
      </c>
      <c r="M227" s="34">
        <v>2</v>
      </c>
      <c r="N227" s="34">
        <v>1</v>
      </c>
      <c r="O227" s="34">
        <v>1</v>
      </c>
      <c r="P227" s="35">
        <f t="shared" si="11"/>
        <v>5</v>
      </c>
      <c r="Q227" s="36">
        <f t="shared" si="13"/>
        <v>0.00725578703703704</v>
      </c>
      <c r="R227" s="1">
        <v>0.025390046296296296</v>
      </c>
      <c r="S227" s="37">
        <f t="shared" si="12"/>
        <v>0.00635648148148148</v>
      </c>
      <c r="T227" s="2">
        <v>0.003211805555555556</v>
      </c>
    </row>
    <row r="228" spans="1:20" ht="18">
      <c r="A228" s="28"/>
      <c r="B228" s="28">
        <v>2</v>
      </c>
      <c r="C228" s="68">
        <v>122</v>
      </c>
      <c r="D228" s="55" t="s">
        <v>131</v>
      </c>
      <c r="E228" t="s">
        <v>151</v>
      </c>
      <c r="F228" s="31">
        <v>1993</v>
      </c>
      <c r="G228" s="31" t="s">
        <v>53</v>
      </c>
      <c r="H228" t="s">
        <v>41</v>
      </c>
      <c r="I228" t="s">
        <v>70</v>
      </c>
      <c r="J228" t="s">
        <v>124</v>
      </c>
      <c r="K228" s="33"/>
      <c r="L228" s="34"/>
      <c r="M228" s="34"/>
      <c r="N228" s="34"/>
      <c r="O228" s="34"/>
      <c r="P228" s="35"/>
      <c r="Q228" s="36"/>
      <c r="R228" s="1">
        <v>0.022677083333333334</v>
      </c>
      <c r="S228" s="37">
        <f t="shared" si="12"/>
        <v>0.003643518518518518</v>
      </c>
      <c r="T228" s="2">
        <v>0.0004988425925925926</v>
      </c>
    </row>
    <row r="229" spans="1:20" ht="18">
      <c r="A229" s="28"/>
      <c r="B229" s="28">
        <v>2</v>
      </c>
      <c r="C229" s="68">
        <v>127</v>
      </c>
      <c r="D229" s="55" t="s">
        <v>131</v>
      </c>
      <c r="E229" t="s">
        <v>152</v>
      </c>
      <c r="F229" s="31">
        <v>1993</v>
      </c>
      <c r="G229" s="31" t="s">
        <v>63</v>
      </c>
      <c r="H229" t="s">
        <v>41</v>
      </c>
      <c r="I229" t="s">
        <v>153</v>
      </c>
      <c r="J229" t="s">
        <v>124</v>
      </c>
      <c r="K229" s="33"/>
      <c r="L229" s="34"/>
      <c r="M229" s="34"/>
      <c r="N229" s="34"/>
      <c r="O229" s="34"/>
      <c r="P229" s="35"/>
      <c r="Q229" s="36"/>
      <c r="R229" s="1">
        <v>0.024145833333333335</v>
      </c>
      <c r="S229" s="37">
        <f t="shared" si="12"/>
        <v>0.0051122685185185195</v>
      </c>
      <c r="T229" s="2">
        <v>0.001967592592592593</v>
      </c>
    </row>
    <row r="230" spans="1:20" ht="18">
      <c r="A230" s="28"/>
      <c r="B230" s="28">
        <v>2</v>
      </c>
      <c r="C230" s="68">
        <v>132</v>
      </c>
      <c r="D230" s="55" t="s">
        <v>131</v>
      </c>
      <c r="E230" t="s">
        <v>154</v>
      </c>
      <c r="F230" s="31">
        <v>1992</v>
      </c>
      <c r="G230" s="31" t="s">
        <v>63</v>
      </c>
      <c r="H230" t="s">
        <v>41</v>
      </c>
      <c r="I230" t="s">
        <v>48</v>
      </c>
      <c r="J230" t="s">
        <v>124</v>
      </c>
      <c r="K230" s="33"/>
      <c r="L230" s="34"/>
      <c r="M230" s="34"/>
      <c r="N230" s="34"/>
      <c r="O230" s="34"/>
      <c r="P230" s="35"/>
      <c r="Q230" s="36"/>
      <c r="R230" s="1">
        <v>0.02840740740740741</v>
      </c>
      <c r="S230" s="37">
        <f t="shared" si="12"/>
        <v>0.009373842592592593</v>
      </c>
      <c r="T230" s="2">
        <v>0.006229166666666668</v>
      </c>
    </row>
    <row r="231" spans="1:17" ht="18">
      <c r="A231" s="28"/>
      <c r="B231" s="28"/>
      <c r="C231" s="10"/>
      <c r="D231" s="55"/>
      <c r="E231" s="58"/>
      <c r="F231" s="59"/>
      <c r="G231" s="60"/>
      <c r="H231" s="61"/>
      <c r="I231" s="61"/>
      <c r="K231" s="43"/>
      <c r="L231" s="62"/>
      <c r="M231" s="62"/>
      <c r="N231" s="62"/>
      <c r="O231" s="62"/>
      <c r="P231" s="45"/>
      <c r="Q231" s="47"/>
    </row>
    <row r="232" spans="1:17" ht="15">
      <c r="A232" s="38"/>
      <c r="B232" s="28"/>
      <c r="C232" s="48" t="s">
        <v>71</v>
      </c>
      <c r="D232" s="48"/>
      <c r="E232" s="38"/>
      <c r="F232" s="38" t="s">
        <v>155</v>
      </c>
      <c r="G232" s="38"/>
      <c r="H232" s="38"/>
      <c r="I232" s="38"/>
      <c r="J232" s="49"/>
      <c r="K232" s="50"/>
      <c r="L232" s="8"/>
      <c r="M232" s="8"/>
      <c r="N232" s="8"/>
      <c r="O232" s="8"/>
      <c r="P232" s="45"/>
      <c r="Q232" s="47"/>
    </row>
    <row r="233" spans="1:17" ht="15">
      <c r="A233" s="38"/>
      <c r="B233" s="28"/>
      <c r="C233" s="48" t="s">
        <v>72</v>
      </c>
      <c r="D233" s="48"/>
      <c r="E233" s="38"/>
      <c r="F233" s="51"/>
      <c r="G233" s="38"/>
      <c r="H233" s="38"/>
      <c r="I233" s="38"/>
      <c r="J233" s="49"/>
      <c r="K233" s="50"/>
      <c r="L233" s="8"/>
      <c r="M233" s="8"/>
      <c r="N233" s="8"/>
      <c r="O233" s="8"/>
      <c r="P233" s="45"/>
      <c r="Q233" s="47"/>
    </row>
    <row r="234" spans="1:17" ht="15">
      <c r="A234" s="38"/>
      <c r="B234" s="28"/>
      <c r="C234" s="48" t="s">
        <v>73</v>
      </c>
      <c r="D234" s="48"/>
      <c r="E234" s="38"/>
      <c r="F234" s="52"/>
      <c r="G234" s="38"/>
      <c r="H234" s="38"/>
      <c r="I234" s="38"/>
      <c r="J234" s="49"/>
      <c r="K234" s="50"/>
      <c r="L234" s="8"/>
      <c r="M234" s="8"/>
      <c r="N234" s="8"/>
      <c r="O234" s="8"/>
      <c r="P234" s="45"/>
      <c r="Q234" s="47"/>
    </row>
    <row r="235" spans="1:17" ht="15">
      <c r="A235" s="38"/>
      <c r="B235" s="38"/>
      <c r="C235" s="48" t="s">
        <v>74</v>
      </c>
      <c r="D235" s="48"/>
      <c r="E235" s="38"/>
      <c r="F235" s="51" t="s">
        <v>7</v>
      </c>
      <c r="G235" s="38"/>
      <c r="H235" s="38"/>
      <c r="I235" s="38"/>
      <c r="J235" s="49"/>
      <c r="K235" s="50"/>
      <c r="L235" s="8"/>
      <c r="M235" s="8"/>
      <c r="N235" s="8"/>
      <c r="O235" s="8"/>
      <c r="P235" s="45"/>
      <c r="Q235" s="47"/>
    </row>
    <row r="236" spans="1:17" ht="15">
      <c r="A236" s="38"/>
      <c r="B236" s="38"/>
      <c r="C236" s="48"/>
      <c r="D236" s="48"/>
      <c r="E236" s="38"/>
      <c r="F236" s="51"/>
      <c r="G236" s="38"/>
      <c r="H236" s="38"/>
      <c r="I236" s="38"/>
      <c r="J236" s="49"/>
      <c r="K236" s="50"/>
      <c r="L236" s="8"/>
      <c r="M236" s="8"/>
      <c r="N236" s="8"/>
      <c r="O236" s="8"/>
      <c r="P236" s="45"/>
      <c r="Q236" s="47"/>
    </row>
    <row r="237" spans="1:17" ht="18">
      <c r="A237" s="54"/>
      <c r="B237" s="54"/>
      <c r="C237" s="10"/>
      <c r="D237" s="55"/>
      <c r="E237" s="38"/>
      <c r="F237" s="28"/>
      <c r="G237" s="39"/>
      <c r="H237" s="39"/>
      <c r="I237" s="39"/>
      <c r="J237" s="8"/>
      <c r="K237" s="43"/>
      <c r="L237" s="62"/>
      <c r="M237" s="62"/>
      <c r="N237" s="62"/>
      <c r="O237" s="62"/>
      <c r="P237" s="45"/>
      <c r="Q237" s="47"/>
    </row>
    <row r="238" spans="1:17" ht="14.25">
      <c r="A238" s="38"/>
      <c r="B238" s="38"/>
      <c r="C238" s="53" t="s">
        <v>75</v>
      </c>
      <c r="D238" s="53"/>
      <c r="E238" s="7"/>
      <c r="F238" s="7"/>
      <c r="G238" s="7"/>
      <c r="H238" s="7"/>
      <c r="I238" s="7"/>
      <c r="J238" s="8"/>
      <c r="K238" s="8"/>
      <c r="L238" s="8"/>
      <c r="M238" s="8"/>
      <c r="N238" s="8"/>
      <c r="O238" s="8"/>
      <c r="P238" s="45"/>
      <c r="Q238" s="47"/>
    </row>
    <row r="239" spans="1:17" ht="14.25">
      <c r="A239" s="38"/>
      <c r="B239" s="38"/>
      <c r="C239" s="53" t="s">
        <v>127</v>
      </c>
      <c r="D239" s="53"/>
      <c r="E239" s="7"/>
      <c r="F239" s="7"/>
      <c r="G239" s="7"/>
      <c r="H239" s="7"/>
      <c r="I239" s="7"/>
      <c r="J239" s="8"/>
      <c r="K239" s="8"/>
      <c r="L239" s="8"/>
      <c r="M239" s="8"/>
      <c r="N239" s="8"/>
      <c r="O239" s="8"/>
      <c r="P239" s="45"/>
      <c r="Q239" s="47"/>
    </row>
    <row r="240" spans="1:17" ht="14.25">
      <c r="A240" s="38"/>
      <c r="B240" s="38"/>
      <c r="C240" s="7"/>
      <c r="D240" s="6"/>
      <c r="E240" s="7"/>
      <c r="F240" s="7"/>
      <c r="G240" s="7"/>
      <c r="H240" s="7"/>
      <c r="I240" s="7"/>
      <c r="J240" s="8"/>
      <c r="K240" s="8"/>
      <c r="L240" s="8"/>
      <c r="M240" s="8"/>
      <c r="N240" s="8"/>
      <c r="O240" s="8"/>
      <c r="P240" s="45"/>
      <c r="Q240" s="47"/>
    </row>
    <row r="241" spans="1:17" ht="14.25">
      <c r="A241" s="38"/>
      <c r="B241" s="38"/>
      <c r="C241" s="53" t="s">
        <v>77</v>
      </c>
      <c r="D241" s="53"/>
      <c r="E241" s="7"/>
      <c r="F241" s="7"/>
      <c r="G241" s="7"/>
      <c r="H241" s="7"/>
      <c r="I241" s="7"/>
      <c r="J241" s="8"/>
      <c r="K241" s="8"/>
      <c r="L241" s="8"/>
      <c r="M241" s="8"/>
      <c r="N241" s="8"/>
      <c r="O241" s="8"/>
      <c r="P241" s="45"/>
      <c r="Q241" s="47"/>
    </row>
    <row r="242" spans="1:17" ht="14.25">
      <c r="A242" s="38"/>
      <c r="B242" s="38"/>
      <c r="C242" s="53" t="s">
        <v>128</v>
      </c>
      <c r="D242" s="53"/>
      <c r="E242" s="7"/>
      <c r="F242" s="7"/>
      <c r="G242" s="7"/>
      <c r="H242" s="7"/>
      <c r="I242" s="7"/>
      <c r="J242" s="8"/>
      <c r="K242" s="8"/>
      <c r="L242" s="8"/>
      <c r="M242" s="8"/>
      <c r="N242" s="8"/>
      <c r="O242" s="8"/>
      <c r="P242" s="45"/>
      <c r="Q242" s="47"/>
    </row>
    <row r="243" spans="1:17" ht="18">
      <c r="A243" s="54"/>
      <c r="B243" s="54"/>
      <c r="C243" s="10"/>
      <c r="D243" s="55"/>
      <c r="E243" s="38"/>
      <c r="F243" s="28"/>
      <c r="G243" s="39"/>
      <c r="H243" s="39"/>
      <c r="I243" s="39"/>
      <c r="J243" s="8"/>
      <c r="K243" s="43"/>
      <c r="L243" s="62"/>
      <c r="M243" s="62"/>
      <c r="N243" s="62"/>
      <c r="O243" s="62"/>
      <c r="P243" s="45"/>
      <c r="Q243" s="47"/>
    </row>
    <row r="244" spans="1:17" ht="18">
      <c r="A244" s="54"/>
      <c r="B244" s="54"/>
      <c r="C244" s="10"/>
      <c r="D244" s="55"/>
      <c r="E244" s="38"/>
      <c r="F244" s="28"/>
      <c r="G244" s="39"/>
      <c r="H244" s="39"/>
      <c r="I244" s="39"/>
      <c r="J244" s="8"/>
      <c r="K244" s="43"/>
      <c r="L244" s="62"/>
      <c r="M244" s="62"/>
      <c r="N244" s="62"/>
      <c r="O244" s="62"/>
      <c r="P244" s="45"/>
      <c r="Q244" s="47"/>
    </row>
    <row r="245" spans="1:17" ht="18">
      <c r="A245" s="54"/>
      <c r="B245" s="54"/>
      <c r="C245" s="10"/>
      <c r="D245" s="55"/>
      <c r="E245" s="38"/>
      <c r="F245" s="28"/>
      <c r="G245" s="39"/>
      <c r="H245" s="39"/>
      <c r="I245" s="39"/>
      <c r="J245" s="8"/>
      <c r="K245" s="43"/>
      <c r="L245" s="62"/>
      <c r="M245" s="62"/>
      <c r="N245" s="62"/>
      <c r="O245" s="62"/>
      <c r="P245" s="45"/>
      <c r="Q245" s="47"/>
    </row>
    <row r="246" spans="1:17" ht="18">
      <c r="A246" s="54"/>
      <c r="B246" s="54"/>
      <c r="C246" s="10"/>
      <c r="D246" s="55"/>
      <c r="E246" s="38"/>
      <c r="F246" s="28"/>
      <c r="G246" s="39"/>
      <c r="H246" s="39"/>
      <c r="I246" s="39"/>
      <c r="J246" s="8"/>
      <c r="K246" s="43"/>
      <c r="L246" s="62"/>
      <c r="M246" s="62"/>
      <c r="N246" s="62"/>
      <c r="O246" s="62"/>
      <c r="P246" s="45"/>
      <c r="Q246" s="47"/>
    </row>
    <row r="247" spans="1:17" ht="18">
      <c r="A247" s="54"/>
      <c r="B247" s="54"/>
      <c r="C247" s="10"/>
      <c r="D247" s="55"/>
      <c r="E247" s="38"/>
      <c r="F247" s="28"/>
      <c r="G247" s="39"/>
      <c r="H247" s="39"/>
      <c r="I247" s="39"/>
      <c r="J247" s="8"/>
      <c r="K247" s="43"/>
      <c r="L247" s="62"/>
      <c r="M247" s="62"/>
      <c r="N247" s="62"/>
      <c r="O247" s="62"/>
      <c r="P247" s="45"/>
      <c r="Q247" s="47"/>
    </row>
    <row r="248" spans="1:17" ht="18">
      <c r="A248" s="54"/>
      <c r="B248" s="54"/>
      <c r="C248" s="10"/>
      <c r="D248" s="55"/>
      <c r="E248" s="38"/>
      <c r="F248" s="28"/>
      <c r="G248" s="39"/>
      <c r="H248" s="39"/>
      <c r="I248" s="39"/>
      <c r="J248" s="8"/>
      <c r="K248" s="43"/>
      <c r="L248" s="62"/>
      <c r="M248" s="62"/>
      <c r="N248" s="62"/>
      <c r="O248" s="62"/>
      <c r="P248" s="45"/>
      <c r="Q248" s="47"/>
    </row>
    <row r="249" spans="1:17" ht="18">
      <c r="A249" s="54"/>
      <c r="B249" s="54"/>
      <c r="C249" s="10"/>
      <c r="D249" s="55"/>
      <c r="E249" s="38"/>
      <c r="F249" s="28"/>
      <c r="G249" s="39"/>
      <c r="H249" s="39"/>
      <c r="I249" s="39"/>
      <c r="J249" s="8"/>
      <c r="K249" s="43"/>
      <c r="L249" s="62"/>
      <c r="M249" s="62"/>
      <c r="N249" s="62"/>
      <c r="O249" s="62"/>
      <c r="P249" s="45"/>
      <c r="Q249" s="47"/>
    </row>
    <row r="250" spans="1:17" ht="18">
      <c r="A250" s="54"/>
      <c r="B250" s="54"/>
      <c r="C250" s="10"/>
      <c r="D250" s="55"/>
      <c r="E250" s="38"/>
      <c r="F250" s="28"/>
      <c r="G250" s="39"/>
      <c r="H250" s="39"/>
      <c r="I250" s="39"/>
      <c r="J250" s="8"/>
      <c r="K250" s="43"/>
      <c r="L250" s="62"/>
      <c r="M250" s="62"/>
      <c r="N250" s="62"/>
      <c r="O250" s="62"/>
      <c r="P250" s="45"/>
      <c r="Q250" s="47"/>
    </row>
    <row r="251" spans="1:17" ht="18">
      <c r="A251" s="54"/>
      <c r="B251" s="54"/>
      <c r="C251" s="10"/>
      <c r="D251" s="55"/>
      <c r="E251" s="38"/>
      <c r="F251" s="28"/>
      <c r="G251" s="39"/>
      <c r="H251" s="39"/>
      <c r="I251" s="39"/>
      <c r="J251" s="8"/>
      <c r="K251" s="43"/>
      <c r="L251" s="62"/>
      <c r="M251" s="62"/>
      <c r="N251" s="62"/>
      <c r="O251" s="62"/>
      <c r="P251" s="45"/>
      <c r="Q251" s="47"/>
    </row>
    <row r="262" spans="1:17" ht="12.75">
      <c r="A262" s="7"/>
      <c r="B262" s="7"/>
      <c r="C262" s="7" t="s">
        <v>7</v>
      </c>
      <c r="D262" s="6"/>
      <c r="E262" s="7"/>
      <c r="F262" s="7"/>
      <c r="G262" s="7"/>
      <c r="H262" s="7"/>
      <c r="I262" s="7"/>
      <c r="J262" s="8"/>
      <c r="K262" s="8"/>
      <c r="L262" s="8"/>
      <c r="M262" s="8"/>
      <c r="N262" s="8"/>
      <c r="O262" s="8"/>
      <c r="P262" s="76"/>
      <c r="Q262" s="77"/>
    </row>
  </sheetData>
  <mergeCells count="41">
    <mergeCell ref="A1:Q1"/>
    <mergeCell ref="A2:Q2"/>
    <mergeCell ref="A3:Q3"/>
    <mergeCell ref="A5:Q5"/>
    <mergeCell ref="A6:Q6"/>
    <mergeCell ref="A7:Q7"/>
    <mergeCell ref="A8:Q8"/>
    <mergeCell ref="A10:Q10"/>
    <mergeCell ref="A11:Q11"/>
    <mergeCell ref="L16:P16"/>
    <mergeCell ref="A68:Q68"/>
    <mergeCell ref="A69:Q69"/>
    <mergeCell ref="A70:Q70"/>
    <mergeCell ref="A72:Q72"/>
    <mergeCell ref="A73:Q73"/>
    <mergeCell ref="A74:Q74"/>
    <mergeCell ref="A75:Q75"/>
    <mergeCell ref="A77:Q77"/>
    <mergeCell ref="A78:Q78"/>
    <mergeCell ref="L83:P83"/>
    <mergeCell ref="A132:Q132"/>
    <mergeCell ref="A133:Q133"/>
    <mergeCell ref="A134:Q134"/>
    <mergeCell ref="A136:Q136"/>
    <mergeCell ref="A137:Q137"/>
    <mergeCell ref="A138:Q138"/>
    <mergeCell ref="A139:Q139"/>
    <mergeCell ref="A141:Q141"/>
    <mergeCell ref="A142:Q142"/>
    <mergeCell ref="L147:P147"/>
    <mergeCell ref="F170:G170"/>
    <mergeCell ref="A193:Q193"/>
    <mergeCell ref="A194:Q194"/>
    <mergeCell ref="A195:Q195"/>
    <mergeCell ref="A197:Q197"/>
    <mergeCell ref="A198:Q198"/>
    <mergeCell ref="L208:P208"/>
    <mergeCell ref="A199:Q199"/>
    <mergeCell ref="A200:Q200"/>
    <mergeCell ref="A202:Q202"/>
    <mergeCell ref="A203:Q203"/>
  </mergeCells>
  <printOptions/>
  <pageMargins left="0.75" right="0.75" top="1" bottom="1" header="0.5" footer="0.5"/>
  <pageSetup horizontalDpi="600" verticalDpi="600" orientation="portrait" paperSize="9" scale="69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Вера Ветчинова</cp:lastModifiedBy>
  <dcterms:created xsi:type="dcterms:W3CDTF">1996-10-08T23:32:33Z</dcterms:created>
  <dcterms:modified xsi:type="dcterms:W3CDTF">2010-11-21T12:25:35Z</dcterms:modified>
  <cp:category/>
  <cp:version/>
  <cp:contentType/>
  <cp:contentStatus/>
</cp:coreProperties>
</file>